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5" windowWidth="24060" windowHeight="7740" tabRatio="730" activeTab="0"/>
  </bookViews>
  <sheets>
    <sheet name="instruction" sheetId="1" r:id="rId1"/>
    <sheet name="part 1. unit description" sheetId="2" r:id="rId2"/>
    <sheet name="part 2 calculation method" sheetId="3" r:id="rId3"/>
    <sheet name="part 2 example" sheetId="4" r:id="rId4"/>
    <sheet name="part 3 data and calculation" sheetId="5" r:id="rId5"/>
    <sheet name="part 3a comments" sheetId="6" r:id="rId6"/>
    <sheet name="part 4 auditor" sheetId="7" r:id="rId7"/>
    <sheet name="part 5 verification" sheetId="8" r:id="rId8"/>
  </sheets>
  <definedNames/>
  <calcPr fullCalcOnLoad="1"/>
</workbook>
</file>

<file path=xl/sharedStrings.xml><?xml version="1.0" encoding="utf-8"?>
<sst xmlns="http://schemas.openxmlformats.org/spreadsheetml/2006/main" count="504" uniqueCount="269">
  <si>
    <t>January</t>
  </si>
  <si>
    <t>February</t>
  </si>
  <si>
    <t>March</t>
  </si>
  <si>
    <t>April</t>
  </si>
  <si>
    <t>May</t>
  </si>
  <si>
    <t>June</t>
  </si>
  <si>
    <t>July</t>
  </si>
  <si>
    <t>August</t>
  </si>
  <si>
    <t>September</t>
  </si>
  <si>
    <t>October</t>
  </si>
  <si>
    <t>November</t>
  </si>
  <si>
    <t>December</t>
  </si>
  <si>
    <t>Availability</t>
  </si>
  <si>
    <t>Yes / No</t>
  </si>
  <si>
    <t>Total</t>
  </si>
  <si>
    <t>NOX</t>
  </si>
  <si>
    <t>SO2</t>
  </si>
  <si>
    <t>Comments</t>
  </si>
  <si>
    <t>% Diff</t>
  </si>
  <si>
    <t>Substance</t>
  </si>
  <si>
    <t>AESO Asset Identifier</t>
  </si>
  <si>
    <t>Meter ID</t>
  </si>
  <si>
    <t>Intensity (kg/MWh)</t>
  </si>
  <si>
    <t>tonnes</t>
  </si>
  <si>
    <t>GWh</t>
  </si>
  <si>
    <t>Net Thermal Energy Output</t>
  </si>
  <si>
    <t>Net Energy Output</t>
  </si>
  <si>
    <t>NOx Baseline Emissions Rate</t>
  </si>
  <si>
    <t>kg/MWh</t>
  </si>
  <si>
    <t>Net electricity to host (MWh)</t>
  </si>
  <si>
    <t>Net electricity to grid (MWh)</t>
  </si>
  <si>
    <t>Net electricity generation to grid and host (MWh)</t>
  </si>
  <si>
    <t>Net thermal energy (MWh)</t>
  </si>
  <si>
    <t>Meter</t>
  </si>
  <si>
    <t>Net Meter to Grid</t>
  </si>
  <si>
    <t>Net Meter to Host</t>
  </si>
  <si>
    <t>Other Meters</t>
  </si>
  <si>
    <t>Meter Identifier*</t>
  </si>
  <si>
    <t>To Host / From Host</t>
  </si>
  <si>
    <t>Meter Name</t>
  </si>
  <si>
    <t>not applicable</t>
  </si>
  <si>
    <t>M1</t>
  </si>
  <si>
    <t>Yes</t>
  </si>
  <si>
    <t>M2</t>
  </si>
  <si>
    <t xml:space="preserve">NOx Emissions (meter M1) </t>
  </si>
  <si>
    <t>Boiler Feed Water</t>
  </si>
  <si>
    <t>From</t>
  </si>
  <si>
    <t>To</t>
  </si>
  <si>
    <t>High Pressure</t>
  </si>
  <si>
    <t>High</t>
  </si>
  <si>
    <t>Condensate</t>
  </si>
  <si>
    <t>none</t>
  </si>
  <si>
    <t>M4</t>
  </si>
  <si>
    <t>M5</t>
  </si>
  <si>
    <t>HP BFW Input (meter M4)</t>
  </si>
  <si>
    <t xml:space="preserve">HP Steam Output (meter M5) </t>
  </si>
  <si>
    <t>Oxides of Nitrogen Emissions (kg) As Reported By CEMS*</t>
  </si>
  <si>
    <t>Sulphur Dioxide Emissions (kg) As Reported By CEMS*</t>
  </si>
  <si>
    <t>Adjusted Oxides of Nitrogen Emissions (kg)</t>
  </si>
  <si>
    <t>Adjusted Sulphur Dioxide Emissions (kg)</t>
  </si>
  <si>
    <t>Total electricity to end users (MWh)</t>
  </si>
  <si>
    <t>Net Thermal (MWh)</t>
  </si>
  <si>
    <t>Table 2.1 NOx or SO2 Emission Abatement Equipment</t>
  </si>
  <si>
    <t>Table 2.3 Electricity Monitoring</t>
  </si>
  <si>
    <t>Table 2.5 Emission Intensity Calculation</t>
  </si>
  <si>
    <t>Table 4.1 Auditor's Information</t>
  </si>
  <si>
    <t xml:space="preserve">yes / no </t>
  </si>
  <si>
    <t>Briefly elaborate here.</t>
  </si>
  <si>
    <t>Please name.</t>
  </si>
  <si>
    <t xml:space="preserve">Name   </t>
  </si>
  <si>
    <t>Designation</t>
  </si>
  <si>
    <t>NOx</t>
  </si>
  <si>
    <t xml:space="preserve"> </t>
  </si>
  <si>
    <t>yes / no</t>
  </si>
  <si>
    <r>
      <t xml:space="preserve">* </t>
    </r>
    <r>
      <rPr>
        <i/>
        <sz val="10"/>
        <rFont val="Arial"/>
        <family val="2"/>
      </rPr>
      <t xml:space="preserve">Emissions Trading Regulation (AR 33 / 2006) </t>
    </r>
    <r>
      <rPr>
        <sz val="10"/>
        <rFont val="Arial"/>
        <family val="2"/>
      </rPr>
      <t xml:space="preserve">and </t>
    </r>
    <r>
      <rPr>
        <i/>
        <sz val="10"/>
        <rFont val="Arial"/>
        <family val="2"/>
      </rPr>
      <t xml:space="preserve">Air Emission Standard For Electricity Generators (2005), </t>
    </r>
    <r>
      <rPr>
        <sz val="10"/>
        <rFont val="Arial"/>
        <family val="2"/>
      </rPr>
      <t>both as amended.</t>
    </r>
  </si>
  <si>
    <t>Baseline applicant (the unit operator) completes these cells.</t>
  </si>
  <si>
    <t>A third party auditor completes these cells.</t>
  </si>
  <si>
    <t>Color Coding</t>
  </si>
  <si>
    <t xml:space="preserve">The lead auditor or a team member has read:  </t>
  </si>
  <si>
    <t xml:space="preserve">The lead auditor or a team member has: </t>
  </si>
  <si>
    <t>Table 4.2 Independence and Records</t>
  </si>
  <si>
    <t>Calculated in Part 3.</t>
  </si>
  <si>
    <r>
      <t xml:space="preserve">From </t>
    </r>
    <r>
      <rPr>
        <i/>
        <sz val="10"/>
        <rFont val="Arial"/>
        <family val="2"/>
      </rPr>
      <t>Emission Trading Regulation.</t>
    </r>
  </si>
  <si>
    <t>Limitations / Comments</t>
  </si>
  <si>
    <t>Calibration Certificate Available on Request?</t>
  </si>
  <si>
    <t>Emissions Control Equipment</t>
  </si>
  <si>
    <t xml:space="preserve">Table 2.4 Thermal Generation Metering.  </t>
  </si>
  <si>
    <t>Only cogeneration unit operators complete this form.  Include only flows crossing the boundary of the cogeneration unit .  Do not report internal flows.</t>
  </si>
  <si>
    <t>Provide sufficient detail in Part 3 to understand calculation.</t>
  </si>
  <si>
    <t>If no, provide sufficient detail in Part 3 to understand calculation.</t>
  </si>
  <si>
    <t>(meter M2)</t>
  </si>
  <si>
    <t>* Unadjusted means the emissions are not adjusted for periods when the analyzer is offline and the unit is operating.</t>
  </si>
  <si>
    <t>The lead auditor or a team member has:</t>
  </si>
  <si>
    <t>Value In Application (MWh)</t>
  </si>
  <si>
    <t>Value In AESO Database (MWh)</t>
  </si>
  <si>
    <t>5.2 Verification Of A One-Month Sample Of Electricity Data</t>
  </si>
  <si>
    <t>5.3 Verification Of A One-Month Emissions Data</t>
  </si>
  <si>
    <t>Sampled Month and Year</t>
  </si>
  <si>
    <t>Provide name of reviewer as well as their affiliation and a relevant professional designation or certification.</t>
  </si>
  <si>
    <t>Unadjusted Emissions from Application (kg)</t>
  </si>
  <si>
    <t>Applicant Submission to Alberta Environment Under CEMS Code (kg)</t>
  </si>
  <si>
    <t>Table 1.1 Approval Holder Information</t>
  </si>
  <si>
    <t>Table 1.2 Unit's Start Data and Continuous Emissions Monitoring System's Start Data</t>
  </si>
  <si>
    <t>Table 1.3 Unit's Maximum Continuous Rating</t>
  </si>
  <si>
    <t>Start</t>
  </si>
  <si>
    <t>End</t>
  </si>
  <si>
    <t>Year</t>
  </si>
  <si>
    <t>Day</t>
  </si>
  <si>
    <t>Hour</t>
  </si>
  <si>
    <t>Emissions must be prorated according to Section 35 of the Regulation.  Contact emissiontrading@gov.ab.ca for approval of an alternative method.</t>
  </si>
  <si>
    <t>Month</t>
  </si>
  <si>
    <t>Table 3.3 Summary Data</t>
  </si>
  <si>
    <t>Table 3.4  Electricity Generation Data (Internal Meters)</t>
  </si>
  <si>
    <t>Table 3.1 Monitoring Period</t>
  </si>
  <si>
    <t>Table 3.7  Thermal Flows</t>
  </si>
  <si>
    <t>Cogeneration Unit Operators Only</t>
  </si>
  <si>
    <t>Table 1.5 Sample Emission Intensity</t>
  </si>
  <si>
    <t>Table 1.6 Proposed Baseline</t>
  </si>
  <si>
    <t>For cogeneration and combined cycle units only.</t>
  </si>
  <si>
    <t>1.1.3. Facility  name</t>
  </si>
  <si>
    <t>1.1.1. Environmental Protection and Enhancement Act approval holder's name</t>
  </si>
  <si>
    <t>1.1.2. Environmental Protection and Enhancement Act approval number</t>
  </si>
  <si>
    <t>1.1.4. Unit number</t>
  </si>
  <si>
    <t>1.1.5. Date of submission</t>
  </si>
  <si>
    <t>1.2.1. Date of unit's commissioning</t>
  </si>
  <si>
    <t xml:space="preserve">1.2.3. Date emissions first reported to Alberta Environment </t>
  </si>
  <si>
    <t>1.4.1. Facility Name</t>
  </si>
  <si>
    <t>1.4.2. Environmental Protection and Enhancement Act Approval Holder</t>
  </si>
  <si>
    <t>1.4.3. Environmental Protection and Enhancement Act Approval Number</t>
  </si>
  <si>
    <t>1.5.1. Nitrogen Oxides (kg / MWh)</t>
  </si>
  <si>
    <t>1.5.2. Sulphur Dioxides (kg / MWh)</t>
  </si>
  <si>
    <t>1.6.1. Nitrogen Oxides (kg / MWh)</t>
  </si>
  <si>
    <t>1.6.2. Sulphur Dioxides (kg / MWh)</t>
  </si>
  <si>
    <t>2.1.2. Gas Turbine</t>
  </si>
  <si>
    <t>2.1.3. Heat Recovery Steam Generation Unit</t>
  </si>
  <si>
    <t>2.1.4. Stack</t>
  </si>
  <si>
    <t>2.1.5. Other</t>
  </si>
  <si>
    <t>2.5.1.a.  Missing Data Fill Option A: Divide monthly emissions by availability calculated as defined in CEMS Code.</t>
  </si>
  <si>
    <t>2.5.1.b.  Missing Data Fill Option B: Divide monthly emissions by availability as in Code however include calibration periods as offline periods.</t>
  </si>
  <si>
    <t>2.5.3. Is this a cogeneration unit?</t>
  </si>
  <si>
    <t>2.5.4. Does this unit share a common stack with another unit?</t>
  </si>
  <si>
    <t>2.5.5. If a gas turbine, does the unit share a steam turbine with another gas unit?</t>
  </si>
  <si>
    <t>2.5.7. Is the intensity-calculation methodology consistent with intensity-calculation methodology of other units at the facility?</t>
  </si>
  <si>
    <t xml:space="preserve">2.5.8. If this is a cogeneration unit, is the calculation of net thermal energy the same as for the Specified Gas Emitter Regulation? </t>
  </si>
  <si>
    <t>2.5.9. Are there open investigations or compliance actions regarding this unit's continuous emissions monitoring system?</t>
  </si>
  <si>
    <t>2.5.1. Is emissions data adjusted for missing Continuous Emissions Monitoring System (CEMS) data?</t>
  </si>
  <si>
    <t>* na - not applicable</t>
  </si>
  <si>
    <r>
      <t>Condensate To Host      (</t>
    </r>
    <r>
      <rPr>
        <sz val="10"/>
        <rFont val="Arial"/>
        <family val="2"/>
      </rPr>
      <t>GJ</t>
    </r>
    <r>
      <rPr>
        <sz val="10"/>
        <rFont val="Arial"/>
        <family val="0"/>
      </rPr>
      <t>)</t>
    </r>
  </si>
  <si>
    <r>
      <t>Condensate To Host      (</t>
    </r>
    <r>
      <rPr>
        <sz val="10"/>
        <rFont val="Arial"/>
        <family val="0"/>
      </rPr>
      <t>MWh)</t>
    </r>
  </si>
  <si>
    <t>1.3.1. Fuel type (greater than 50% by heat value - gas or coal)</t>
  </si>
  <si>
    <t>1.3.2. Other fuels (less than 50% by heat value)</t>
  </si>
  <si>
    <t>Flow (high, medium or low pressure steam; condensate)</t>
  </si>
  <si>
    <t>2.5.6. Can this unit's station services be uniquely identified?</t>
  </si>
  <si>
    <t xml:space="preserve">Table 3.6  Emissions Data </t>
  </si>
  <si>
    <t>Condensate To Host      (kJ/kg)</t>
  </si>
  <si>
    <t>High Pressure Steam To Host      (kJ/kg)</t>
  </si>
  <si>
    <t>High Pressure Steam To Host      (GJ)</t>
  </si>
  <si>
    <t>High Pressure Steam To Host      (MWh)</t>
  </si>
  <si>
    <t>Medium Pressure Steam To Host      (kJ/kg)</t>
  </si>
  <si>
    <t>Medium Pressure Steam To Host      (GJ)</t>
  </si>
  <si>
    <t>Medium Pressure Steam To Host      (MWh)</t>
  </si>
  <si>
    <t>Low Pressure  Steam To Host      (kJ/kg)</t>
  </si>
  <si>
    <t>Low Pressure  Steam To Host      (GJ)</t>
  </si>
  <si>
    <t>Low Pressure  Steam To Host      (MWh)</t>
  </si>
  <si>
    <t>Meter Manufacturer / Model</t>
  </si>
  <si>
    <t>Table 3.5  Electricity Generation Data (Boundary Meters)</t>
  </si>
  <si>
    <t>Table 1.4 Cogeneration Facility's Host (Cogeneration Units Only)</t>
  </si>
  <si>
    <t>Analyzer Manufacturer / Model</t>
  </si>
  <si>
    <t>Table 2.2 Emission Monitoring (add a row if there are two different analyzers for SO2 and NOx)</t>
  </si>
  <si>
    <t>Provide sufficient detail in Part 3 and Part 3a to understand calculation and use of emission factors.</t>
  </si>
  <si>
    <t>1.1.6.a. Name of approval holder's contact regarding the baseline application</t>
  </si>
  <si>
    <t>1.1.6.b. Contact's phone number</t>
  </si>
  <si>
    <t>1.1.6.c. Contact's email</t>
  </si>
  <si>
    <t>1.1.7. Name of approval holder's employee approving the baseline applications for submission</t>
  </si>
  <si>
    <t>1.1.8. Position of approval holder's employee approving the baseline application for submission</t>
  </si>
  <si>
    <t>1.3.3. Maximum continuous rating for coal-fired steam turbine or gas turbine (MW).</t>
  </si>
  <si>
    <t>1.3.4. Natural gas turbine manufacturer and model (not needed for steam turbines).</t>
  </si>
  <si>
    <t>1.3.5. Maximum continuous rating for steam turbine (MW)</t>
  </si>
  <si>
    <t>1.3.7. Maximum output of steam generator (GJ/h)</t>
  </si>
  <si>
    <t xml:space="preserve">1.3.6. Other units at facility </t>
  </si>
  <si>
    <t>1.3.8. Thermal medium (usually steam/water however some units use another heat transfer fluid)</t>
  </si>
  <si>
    <t>2.1.1. Coal Boiler</t>
  </si>
  <si>
    <t>Location of Equipment</t>
  </si>
  <si>
    <t>Please provide details in Part 3 and Part 3a.</t>
  </si>
  <si>
    <t>2.5.1.c.  Missing Data Fill Option C: Use a missing data fill method previously approved by the Director.</t>
  </si>
  <si>
    <t>2.5.1.d   Missing Data Fill Option D: Other.</t>
  </si>
  <si>
    <t>2.5.2. Predictive emissions monitoring system (for example fuel use and emission factors based on stack tests).</t>
  </si>
  <si>
    <t xml:space="preserve">2.5.3.a.  Thermal Generation Option A: Thermal generation is calculated as in the Cogeneration Guide (2008)? </t>
  </si>
  <si>
    <t>2.5.3.b.  Thermal Generation Option B: Thermal generation is calculated by an alternative method.</t>
  </si>
  <si>
    <t>Yes / No / na*</t>
  </si>
  <si>
    <t>Yes / No /na*</t>
  </si>
  <si>
    <t>Sick-Maihak / GM31</t>
  </si>
  <si>
    <t>Schlumberger / Quantum</t>
  </si>
  <si>
    <t xml:space="preserve">dry low NOx </t>
  </si>
  <si>
    <t>Foxboro / IDP10</t>
  </si>
  <si>
    <t>Rosemount / 3051</t>
  </si>
  <si>
    <t>No</t>
  </si>
  <si>
    <t>n/a</t>
  </si>
  <si>
    <r>
      <t xml:space="preserve">Generation for  </t>
    </r>
    <r>
      <rPr>
        <sz val="10"/>
        <color indexed="10"/>
        <rFont val="Arial"/>
        <family val="2"/>
      </rPr>
      <t>&lt; gas turbine label&gt;</t>
    </r>
    <r>
      <rPr>
        <sz val="10"/>
        <rFont val="Arial"/>
        <family val="0"/>
      </rPr>
      <t xml:space="preserve">     (MWh)</t>
    </r>
  </si>
  <si>
    <r>
      <t xml:space="preserve">Generation for </t>
    </r>
    <r>
      <rPr>
        <sz val="10"/>
        <color indexed="10"/>
        <rFont val="Arial"/>
        <family val="2"/>
      </rPr>
      <t>&lt;steam turbine label&gt;</t>
    </r>
    <r>
      <rPr>
        <sz val="10"/>
        <rFont val="Arial"/>
        <family val="0"/>
      </rPr>
      <t xml:space="preserve"> (MWh)</t>
    </r>
  </si>
  <si>
    <t>Table 3.2  Annual Emission Intensity</t>
  </si>
  <si>
    <t>Station services (MWh)</t>
  </si>
  <si>
    <t>B. Some unit operators provide hourly data in order to use hourly-average enthalpies rather than a monthly-average enthalpies.  A supplemental worksheet can be added.</t>
  </si>
  <si>
    <t>4.1.1. Name of auditing firm</t>
  </si>
  <si>
    <t>4.1.2. Name of lead auditor</t>
  </si>
  <si>
    <t>4.1.3. Location of lead auditor</t>
  </si>
  <si>
    <t>4.1.4. Phone number of lead auditor</t>
  </si>
  <si>
    <t>4.1.5. Lead auditor's professional designation</t>
  </si>
  <si>
    <r>
      <t xml:space="preserve">4.1.6. Lead auditor's </t>
    </r>
    <r>
      <rPr>
        <i/>
        <sz val="10"/>
        <rFont val="Arial"/>
        <family val="2"/>
      </rPr>
      <t>Alberta Professional Engineers, Geologists, and Geophysicists</t>
    </r>
    <r>
      <rPr>
        <sz val="10"/>
        <rFont val="Arial"/>
        <family val="0"/>
      </rPr>
      <t xml:space="preserve"> of Alberta or </t>
    </r>
    <r>
      <rPr>
        <i/>
        <sz val="10"/>
        <rFont val="Arial"/>
        <family val="2"/>
      </rPr>
      <t>Chartered Accountant</t>
    </r>
    <r>
      <rPr>
        <sz val="10"/>
        <rFont val="Arial"/>
        <family val="0"/>
      </rPr>
      <t xml:space="preserve"> member number</t>
    </r>
  </si>
  <si>
    <t>4.1.7. Auditing firm's file number for this project</t>
  </si>
  <si>
    <t>4.2.2. The firm undertaking the audit has a record retention schedule for the this verification and the supporting documentation.</t>
  </si>
  <si>
    <t>Table 4.3 Emissions Monitoring Experience</t>
  </si>
  <si>
    <t>4.3.1. Read the Alberta Continuous Emissions Monitoring Code (1998).</t>
  </si>
  <si>
    <r>
      <t xml:space="preserve">4.3.2. Developed or reviewed a facility's documents associated the </t>
    </r>
    <r>
      <rPr>
        <i/>
        <sz val="10"/>
        <rFont val="Arial"/>
        <family val="2"/>
      </rPr>
      <t xml:space="preserve">Code </t>
    </r>
    <r>
      <rPr>
        <sz val="10"/>
        <rFont val="Arial"/>
        <family val="2"/>
      </rPr>
      <t>(1998)</t>
    </r>
    <r>
      <rPr>
        <i/>
        <sz val="10"/>
        <rFont val="Arial"/>
        <family val="2"/>
      </rPr>
      <t>.</t>
    </r>
  </si>
  <si>
    <t>4.3.3. Been involved with the monitoring of criteria air contaminants from another perspective.</t>
  </si>
  <si>
    <t>4.3.4. A relevant certification.</t>
  </si>
  <si>
    <t>4.3.5. Other relevant "technical knowledge" of emissions.</t>
  </si>
  <si>
    <t>Table 4.4 Electricity Measurement Experience</t>
  </si>
  <si>
    <t>4.4.3. Other relevant "technical knowledge" of electricity measurement.</t>
  </si>
  <si>
    <t>4.4.4. A relevant certification.</t>
  </si>
  <si>
    <t>Table 4.5 Audit Experience</t>
  </si>
  <si>
    <t>Table 4.6 Steam Generation Monitoring Experience</t>
  </si>
  <si>
    <t>Table 4.7 Familiar With Program Documentation</t>
  </si>
  <si>
    <t xml:space="preserve">Table 4.8 Audit Team Members and Designations </t>
  </si>
  <si>
    <t>4.5.1. Read and or had training related to an audit standard from ISO or CICA or another organization.</t>
  </si>
  <si>
    <t>4.5.2. Undertaken audits using any of the above audit standards.</t>
  </si>
  <si>
    <t>4.5.3. A relevant certification.</t>
  </si>
  <si>
    <t>4.5.4. Other relevant "technical knowledge" of audit practices.</t>
  </si>
  <si>
    <t>4.6.2. Other relevant "technical knowledge" of steam generation measurements.</t>
  </si>
  <si>
    <t>4.6.3. A relevant certification.</t>
  </si>
  <si>
    <r>
      <t xml:space="preserve">4.7.1. The </t>
    </r>
    <r>
      <rPr>
        <i/>
        <sz val="10"/>
        <rFont val="Arial"/>
        <family val="2"/>
      </rPr>
      <t xml:space="preserve">Emission Trading Regulation </t>
    </r>
    <r>
      <rPr>
        <sz val="10"/>
        <rFont val="Arial"/>
        <family val="2"/>
      </rPr>
      <t xml:space="preserve">and the </t>
    </r>
    <r>
      <rPr>
        <i/>
        <sz val="10"/>
        <rFont val="Arial"/>
        <family val="2"/>
      </rPr>
      <t>Air Emission Standard For Electricity Generators.</t>
    </r>
  </si>
  <si>
    <r>
      <t xml:space="preserve">4.7.2. If relevant, the </t>
    </r>
    <r>
      <rPr>
        <i/>
        <sz val="10"/>
        <rFont val="Arial"/>
        <family val="2"/>
      </rPr>
      <t>Cogeneration Guide.</t>
    </r>
  </si>
  <si>
    <t>5.1 Verification Checklist</t>
  </si>
  <si>
    <t>5.1.1. Name of audit standard applied.</t>
  </si>
  <si>
    <t>5.1.2. The maximum continuous rating of the generating unit is correctly identified and an appropriate baseline is proposed.</t>
  </si>
  <si>
    <t>5.1.4. All relevant emission, electricity and thermal flows are represented.</t>
  </si>
  <si>
    <t>5.1.6. The calculation methodology is consistent with other units on site.</t>
  </si>
  <si>
    <r>
      <t xml:space="preserve">5.1.7. Calculation methodology is consistent with </t>
    </r>
    <r>
      <rPr>
        <i/>
        <sz val="10"/>
        <rFont val="Arial"/>
        <family val="2"/>
      </rPr>
      <t xml:space="preserve">Regulation </t>
    </r>
    <r>
      <rPr>
        <sz val="10"/>
        <rFont val="Arial"/>
        <family val="2"/>
      </rPr>
      <t xml:space="preserve">and </t>
    </r>
    <r>
      <rPr>
        <i/>
        <sz val="10"/>
        <rFont val="Arial"/>
        <family val="2"/>
      </rPr>
      <t>Standard.*</t>
    </r>
  </si>
  <si>
    <t>5.1.8. The boundaries of the unit are clearly identified.</t>
  </si>
  <si>
    <t>5.1.9. The unit operator has identified potential sources of error in their procedure to calculate and monitor emissions intensities.</t>
  </si>
  <si>
    <t>5.1.10. The unit operator has a strategy and identifies actions to mitigate potential errors in data and calculations.</t>
  </si>
  <si>
    <t>5.1.13. The unit operator's designated person or position is knowledgeable regarding the calculation.</t>
  </si>
  <si>
    <t>5.1.14. The unit operator has a documented internal review and approval process for applications.</t>
  </si>
  <si>
    <t>5.1.15. The unit operator has established a record retention system for the intensity calculation.</t>
  </si>
  <si>
    <t>5.1.16. For each value calculated using data in this application, the underlying formula is shown in the appropriate cell.</t>
  </si>
  <si>
    <t>5.1.17. The third party auditor replicated the applicant's calculations.</t>
  </si>
  <si>
    <t>5.1.18. It is possible to calculate a confidence interval for the final intensity calculation.</t>
  </si>
  <si>
    <t>5.1.19. If the spreadsheet was modified, the logic of the calculations can be traced.</t>
  </si>
  <si>
    <t>5.1.20. The applicant provided all the information requested in this form.</t>
  </si>
  <si>
    <t>5.1.21. This verification of this baseline application was peer reviewed.</t>
  </si>
  <si>
    <t>5.1.11. The unit operator has a log of corrective actions to improve the emission-intensity monitoring system.</t>
  </si>
  <si>
    <t xml:space="preserve">5.1.12. The unit operator has assigned an individual or position responsible for the annual calculation of the intensity. </t>
  </si>
  <si>
    <r>
      <t xml:space="preserve">4.4.1. Read Canada's </t>
    </r>
    <r>
      <rPr>
        <i/>
        <sz val="10"/>
        <rFont val="Arial"/>
        <family val="2"/>
      </rPr>
      <t>Electricity and Gas Inspection Act</t>
    </r>
    <r>
      <rPr>
        <sz val="10"/>
        <rFont val="Arial"/>
        <family val="0"/>
      </rPr>
      <t xml:space="preserve"> and / or the AESO's </t>
    </r>
    <r>
      <rPr>
        <sz val="10"/>
        <rFont val="Arial"/>
        <family val="2"/>
      </rPr>
      <t>standards for electricity metering or associated documents.</t>
    </r>
  </si>
  <si>
    <r>
      <t xml:space="preserve">4.4.2. Developed or reviewed a facility's documents associated the above </t>
    </r>
    <r>
      <rPr>
        <i/>
        <sz val="10"/>
        <rFont val="Arial"/>
        <family val="2"/>
      </rPr>
      <t xml:space="preserve">Electricity and Gas Inspection Act </t>
    </r>
    <r>
      <rPr>
        <sz val="10"/>
        <rFont val="Arial"/>
        <family val="2"/>
      </rPr>
      <t>or AESO's documents.</t>
    </r>
  </si>
  <si>
    <t>4.6.1. Developed or reviewed a facility's documents associated with their steam generation monitoring systems.</t>
  </si>
  <si>
    <t>Emissions Control Equipment or Processes</t>
  </si>
  <si>
    <t>High Pressure Steam To Host      (tonnes)</t>
  </si>
  <si>
    <t>Medium Pressure Steam To Host      (tonnes)</t>
  </si>
  <si>
    <t>Low Pressure Steam  To Host      (tonnes)</t>
  </si>
  <si>
    <r>
      <t>Condensate To Host      (</t>
    </r>
    <r>
      <rPr>
        <sz val="10"/>
        <color indexed="10"/>
        <rFont val="Arial"/>
        <family val="2"/>
      </rPr>
      <t xml:space="preserve">negative, </t>
    </r>
    <r>
      <rPr>
        <sz val="10"/>
        <rFont val="Arial"/>
        <family val="2"/>
      </rPr>
      <t>tonnes</t>
    </r>
    <r>
      <rPr>
        <sz val="10"/>
        <rFont val="Arial"/>
        <family val="0"/>
      </rPr>
      <t>)</t>
    </r>
  </si>
  <si>
    <t>Comment</t>
  </si>
  <si>
    <t>A. Modify the spreadsheet to accommodate data for addition thermal flows crossing the boundary of the cogeneration unit.</t>
  </si>
  <si>
    <t>1.2.2. Date of notice to Director regarding certification of the continuous emissions monitoring system.</t>
  </si>
  <si>
    <t xml:space="preserve">2.5.3.a.  Thermal Generation Option A: Is thermal generation is calculated as in the Cogeneration Guide (2008)? </t>
  </si>
  <si>
    <t>2.5.3.b.  Thermal Generation Option B: Is thermal generation is calculated by an alternative method.</t>
  </si>
  <si>
    <t>* Use the same meter identifier to label diagrams and data.</t>
  </si>
  <si>
    <r>
      <t xml:space="preserve">4.2.1. Third party auditor satisfies Section 53(2) of the </t>
    </r>
    <r>
      <rPr>
        <i/>
        <sz val="10"/>
        <rFont val="Arial"/>
        <family val="2"/>
      </rPr>
      <t>Emissions Trading Regulation.</t>
    </r>
  </si>
  <si>
    <t>5.1.5. For cogeneration units, there is a direct measurement or an excepted engineering practice to estimate enthalpies.</t>
  </si>
  <si>
    <t>5.1.3. The unit operator has a documented procedure for calculating the emission intensity annually.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</si>
</sst>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hh:mm"/>
    <numFmt numFmtId="173" formatCode="#,##0.0"/>
    <numFmt numFmtId="174" formatCode="0.00000"/>
    <numFmt numFmtId="175" formatCode="0.0000"/>
    <numFmt numFmtId="176" formatCode="0.000"/>
    <numFmt numFmtId="177" formatCode="0.0"/>
    <numFmt numFmtId="178" formatCode="#,##0.000"/>
    <numFmt numFmtId="179" formatCode="0.0%"/>
    <numFmt numFmtId="180" formatCode="0.000%"/>
  </numFmts>
  <fonts count="1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Times New Roman"/>
      <family val="0"/>
    </font>
    <font>
      <b/>
      <sz val="10"/>
      <name val="Times New Roman"/>
      <family val="1"/>
    </font>
    <font>
      <b/>
      <sz val="10"/>
      <color indexed="10"/>
      <name val="Arial"/>
      <family val="2"/>
    </font>
    <font>
      <sz val="10"/>
      <color indexed="10"/>
      <name val="Arial"/>
      <family val="2"/>
    </font>
    <font>
      <i/>
      <sz val="10"/>
      <name val="Arial"/>
      <family val="2"/>
    </font>
    <font>
      <b/>
      <sz val="11"/>
      <name val="Arial"/>
      <family val="2"/>
    </font>
    <font>
      <sz val="11"/>
      <name val="Arial"/>
      <family val="2"/>
    </font>
    <font>
      <i/>
      <sz val="11"/>
      <name val="Arial"/>
      <family val="2"/>
    </font>
    <font>
      <sz val="10"/>
      <color indexed="53"/>
      <name val="Arial"/>
      <family val="0"/>
    </font>
    <font>
      <b/>
      <sz val="12"/>
      <name val="Arial"/>
      <family val="2"/>
    </font>
    <font>
      <sz val="12"/>
      <name val="Arial"/>
      <family val="2"/>
    </font>
    <font>
      <i/>
      <sz val="12"/>
      <name val="Arial"/>
      <family val="2"/>
    </font>
    <font>
      <i/>
      <sz val="10"/>
      <color indexed="10"/>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4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69">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Border="1" applyAlignment="1">
      <alignment/>
    </xf>
    <xf numFmtId="0" fontId="2" fillId="0" borderId="0" xfId="0" applyFont="1" applyAlignment="1">
      <alignment/>
    </xf>
    <xf numFmtId="0" fontId="0" fillId="0" borderId="9" xfId="0" applyBorder="1" applyAlignment="1">
      <alignment/>
    </xf>
    <xf numFmtId="0" fontId="0" fillId="0" borderId="8" xfId="0" applyBorder="1" applyAlignment="1">
      <alignment/>
    </xf>
    <xf numFmtId="0" fontId="0" fillId="0" borderId="0" xfId="0" applyAlignment="1">
      <alignment/>
    </xf>
    <xf numFmtId="0" fontId="0" fillId="0" borderId="1" xfId="0"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Fill="1" applyBorder="1" applyAlignment="1">
      <alignment/>
    </xf>
    <xf numFmtId="0" fontId="0" fillId="0" borderId="0" xfId="0" applyBorder="1" applyAlignment="1">
      <alignment/>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horizontal="center" wrapText="1"/>
    </xf>
    <xf numFmtId="0" fontId="0" fillId="2" borderId="1" xfId="0" applyFill="1" applyBorder="1" applyAlignment="1">
      <alignment horizontal="center" wrapText="1"/>
    </xf>
    <xf numFmtId="0" fontId="0" fillId="0" borderId="1" xfId="0" applyFill="1" applyBorder="1" applyAlignment="1">
      <alignment horizontal="center" wrapText="1"/>
    </xf>
    <xf numFmtId="0" fontId="0" fillId="2" borderId="8" xfId="0" applyFill="1" applyBorder="1" applyAlignment="1">
      <alignment/>
    </xf>
    <xf numFmtId="0" fontId="0" fillId="2" borderId="12" xfId="0" applyFill="1" applyBorder="1" applyAlignment="1">
      <alignment/>
    </xf>
    <xf numFmtId="0" fontId="0" fillId="2" borderId="7" xfId="0" applyFill="1" applyBorder="1" applyAlignment="1">
      <alignment wrapText="1"/>
    </xf>
    <xf numFmtId="0" fontId="0" fillId="2" borderId="1" xfId="0" applyFill="1" applyBorder="1" applyAlignment="1">
      <alignment wrapText="1"/>
    </xf>
    <xf numFmtId="0" fontId="0" fillId="2" borderId="11" xfId="0" applyFill="1" applyBorder="1" applyAlignment="1">
      <alignment wrapText="1"/>
    </xf>
    <xf numFmtId="0" fontId="0" fillId="0" borderId="0" xfId="0" applyFill="1" applyBorder="1" applyAlignment="1">
      <alignment horizontal="center" wrapText="1"/>
    </xf>
    <xf numFmtId="0" fontId="0" fillId="3" borderId="1" xfId="0" applyFill="1" applyBorder="1" applyAlignment="1">
      <alignment horizontal="center" wrapText="1"/>
    </xf>
    <xf numFmtId="0" fontId="0" fillId="3" borderId="9" xfId="0" applyFill="1" applyBorder="1" applyAlignment="1">
      <alignment wrapText="1"/>
    </xf>
    <xf numFmtId="0" fontId="0" fillId="3" borderId="10" xfId="0" applyFill="1" applyBorder="1" applyAlignment="1">
      <alignment wrapText="1"/>
    </xf>
    <xf numFmtId="0" fontId="0" fillId="0" borderId="0" xfId="0" applyAlignment="1">
      <alignment horizontal="left"/>
    </xf>
    <xf numFmtId="0" fontId="0" fillId="3" borderId="3"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0" fontId="0" fillId="3" borderId="5" xfId="0" applyFill="1" applyBorder="1" applyAlignment="1">
      <alignment wrapText="1"/>
    </xf>
    <xf numFmtId="0" fontId="0" fillId="3" borderId="8" xfId="0" applyFill="1" applyBorder="1" applyAlignment="1">
      <alignment/>
    </xf>
    <xf numFmtId="0" fontId="0" fillId="0" borderId="0" xfId="0" applyFill="1" applyBorder="1" applyAlignment="1">
      <alignment wrapText="1"/>
    </xf>
    <xf numFmtId="0" fontId="0" fillId="2" borderId="6" xfId="0" applyFill="1" applyBorder="1" applyAlignment="1">
      <alignment wrapText="1"/>
    </xf>
    <xf numFmtId="0" fontId="0" fillId="2" borderId="8" xfId="0" applyFill="1" applyBorder="1" applyAlignment="1">
      <alignment wrapText="1"/>
    </xf>
    <xf numFmtId="0" fontId="0" fillId="2" borderId="13" xfId="0" applyFill="1" applyBorder="1" applyAlignment="1">
      <alignment horizontal="center" wrapText="1"/>
    </xf>
    <xf numFmtId="9" fontId="0" fillId="2" borderId="1" xfId="0" applyNumberFormat="1" applyFill="1" applyBorder="1" applyAlignment="1">
      <alignment horizontal="center" wrapText="1"/>
    </xf>
    <xf numFmtId="0" fontId="0" fillId="0" borderId="3" xfId="0" applyFill="1" applyBorder="1" applyAlignment="1">
      <alignment wrapText="1"/>
    </xf>
    <xf numFmtId="0" fontId="0" fillId="0" borderId="9" xfId="0" applyFill="1" applyBorder="1" applyAlignment="1">
      <alignment wrapText="1"/>
    </xf>
    <xf numFmtId="0" fontId="0" fillId="2" borderId="3" xfId="0" applyFill="1" applyBorder="1" applyAlignment="1">
      <alignment wrapText="1"/>
    </xf>
    <xf numFmtId="0" fontId="0" fillId="0" borderId="13" xfId="0" applyBorder="1" applyAlignment="1">
      <alignment wrapText="1"/>
    </xf>
    <xf numFmtId="0" fontId="0" fillId="2" borderId="12" xfId="0" applyFill="1" applyBorder="1" applyAlignment="1">
      <alignment wrapText="1"/>
    </xf>
    <xf numFmtId="0" fontId="0" fillId="2" borderId="0" xfId="0" applyFill="1" applyBorder="1" applyAlignment="1">
      <alignment wrapText="1"/>
    </xf>
    <xf numFmtId="0" fontId="0" fillId="2" borderId="14" xfId="0" applyFill="1" applyBorder="1" applyAlignment="1">
      <alignment/>
    </xf>
    <xf numFmtId="0" fontId="0" fillId="2" borderId="5" xfId="0" applyFill="1" applyBorder="1" applyAlignment="1">
      <alignment wrapText="1"/>
    </xf>
    <xf numFmtId="0" fontId="0" fillId="2" borderId="15" xfId="0" applyFill="1" applyBorder="1" applyAlignment="1">
      <alignment wrapText="1"/>
    </xf>
    <xf numFmtId="0" fontId="0" fillId="2" borderId="14" xfId="0" applyFill="1" applyBorder="1" applyAlignment="1">
      <alignment wrapText="1"/>
    </xf>
    <xf numFmtId="0" fontId="0" fillId="0" borderId="0" xfId="0" applyFill="1" applyAlignment="1">
      <alignment/>
    </xf>
    <xf numFmtId="0" fontId="0" fillId="0" borderId="3" xfId="0" applyBorder="1" applyAlignment="1">
      <alignment horizontal="center" wrapText="1"/>
    </xf>
    <xf numFmtId="0" fontId="0" fillId="0" borderId="9" xfId="0"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wrapText="1"/>
    </xf>
    <xf numFmtId="0" fontId="0" fillId="2" borderId="13" xfId="0" applyFill="1" applyBorder="1" applyAlignment="1">
      <alignment wrapText="1"/>
    </xf>
    <xf numFmtId="10" fontId="5" fillId="0" borderId="0" xfId="22" applyNumberFormat="1" applyAlignment="1">
      <alignment/>
    </xf>
    <xf numFmtId="0" fontId="0" fillId="0" borderId="0" xfId="0" applyAlignment="1">
      <alignment horizontal="center"/>
    </xf>
    <xf numFmtId="0" fontId="2" fillId="0" borderId="0" xfId="0" applyFont="1" applyAlignment="1">
      <alignment wrapText="1"/>
    </xf>
    <xf numFmtId="0" fontId="5" fillId="0" borderId="0" xfId="21">
      <alignment/>
      <protection/>
    </xf>
    <xf numFmtId="0" fontId="5" fillId="0" borderId="0" xfId="21" applyAlignment="1">
      <alignment horizontal="center"/>
      <protection/>
    </xf>
    <xf numFmtId="0" fontId="5" fillId="0" borderId="0" xfId="21" applyFill="1">
      <alignment/>
      <protection/>
    </xf>
    <xf numFmtId="0" fontId="5" fillId="0" borderId="0" xfId="21" applyAlignment="1">
      <alignment horizontal="right"/>
      <protection/>
    </xf>
    <xf numFmtId="0" fontId="5" fillId="0" borderId="0" xfId="21" applyAlignment="1" quotePrefix="1">
      <alignment horizontal="center"/>
      <protection/>
    </xf>
    <xf numFmtId="0" fontId="5" fillId="0" borderId="0" xfId="21" applyFill="1" applyAlignment="1">
      <alignment horizontal="right"/>
      <protection/>
    </xf>
    <xf numFmtId="3" fontId="5" fillId="0" borderId="0" xfId="21" applyNumberFormat="1" applyFill="1" applyAlignment="1">
      <alignment horizontal="center"/>
      <protection/>
    </xf>
    <xf numFmtId="0" fontId="5" fillId="0" borderId="6" xfId="21" applyBorder="1">
      <alignment/>
      <protection/>
    </xf>
    <xf numFmtId="0" fontId="0" fillId="0" borderId="0" xfId="0" applyFill="1" applyBorder="1" applyAlignment="1">
      <alignment horizontal="left"/>
    </xf>
    <xf numFmtId="0" fontId="0" fillId="0" borderId="3" xfId="0" applyFill="1" applyBorder="1" applyAlignment="1">
      <alignment horizontal="left"/>
    </xf>
    <xf numFmtId="0" fontId="0" fillId="0" borderId="3" xfId="0"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9" xfId="0" applyFill="1" applyBorder="1" applyAlignment="1">
      <alignment horizontal="left"/>
    </xf>
    <xf numFmtId="0" fontId="0" fillId="0" borderId="2" xfId="0" applyBorder="1" applyAlignment="1">
      <alignment wrapText="1"/>
    </xf>
    <xf numFmtId="0" fontId="0" fillId="0" borderId="0" xfId="0" applyFill="1" applyBorder="1" applyAlignment="1">
      <alignment/>
    </xf>
    <xf numFmtId="0" fontId="0" fillId="2" borderId="2" xfId="0" applyFill="1" applyBorder="1" applyAlignment="1">
      <alignment wrapText="1"/>
    </xf>
    <xf numFmtId="0" fontId="0" fillId="2" borderId="9" xfId="0" applyFill="1" applyBorder="1" applyAlignment="1">
      <alignment/>
    </xf>
    <xf numFmtId="0" fontId="7" fillId="0" borderId="0" xfId="0" applyFont="1" applyFill="1" applyBorder="1" applyAlignment="1">
      <alignment/>
    </xf>
    <xf numFmtId="0" fontId="0" fillId="0" borderId="0" xfId="0" applyFill="1" applyAlignment="1">
      <alignment wrapText="1"/>
    </xf>
    <xf numFmtId="0" fontId="0" fillId="0" borderId="0" xfId="0" applyFill="1" applyAlignment="1">
      <alignment/>
    </xf>
    <xf numFmtId="0" fontId="6" fillId="0" borderId="0" xfId="21" applyFont="1" applyBorder="1">
      <alignment/>
      <protection/>
    </xf>
    <xf numFmtId="0" fontId="5" fillId="0" borderId="0" xfId="21" applyFont="1" applyBorder="1">
      <alignment/>
      <protection/>
    </xf>
    <xf numFmtId="0" fontId="5" fillId="0" borderId="0" xfId="21" applyFont="1" applyAlignment="1">
      <alignment horizontal="right"/>
      <protection/>
    </xf>
    <xf numFmtId="3" fontId="5" fillId="2" borderId="0" xfId="21" applyNumberFormat="1" applyFill="1" applyAlignment="1">
      <alignment horizontal="center"/>
      <protection/>
    </xf>
    <xf numFmtId="176" fontId="5" fillId="0" borderId="1" xfId="21" applyNumberFormat="1" applyFill="1" applyBorder="1" applyAlignment="1">
      <alignment horizontal="center"/>
      <protection/>
    </xf>
    <xf numFmtId="0" fontId="0" fillId="0" borderId="16" xfId="0" applyBorder="1" applyAlignment="1">
      <alignment/>
    </xf>
    <xf numFmtId="0" fontId="0" fillId="0" borderId="17" xfId="0" applyBorder="1" applyAlignment="1">
      <alignment horizontal="center" wrapText="1"/>
    </xf>
    <xf numFmtId="0" fontId="0" fillId="0" borderId="18" xfId="0" applyBorder="1" applyAlignment="1">
      <alignment/>
    </xf>
    <xf numFmtId="0" fontId="0" fillId="0" borderId="19" xfId="0" applyFill="1" applyBorder="1" applyAlignment="1">
      <alignment horizontal="center" wrapText="1"/>
    </xf>
    <xf numFmtId="0" fontId="0" fillId="0" borderId="20" xfId="0" applyBorder="1" applyAlignment="1">
      <alignment/>
    </xf>
    <xf numFmtId="0" fontId="0" fillId="0" borderId="16" xfId="0" applyFill="1" applyBorder="1" applyAlignment="1">
      <alignment horizontal="center" wrapText="1"/>
    </xf>
    <xf numFmtId="0" fontId="0" fillId="0" borderId="21" xfId="0" applyFill="1" applyBorder="1" applyAlignment="1">
      <alignment horizontal="center" wrapText="1"/>
    </xf>
    <xf numFmtId="0" fontId="0" fillId="0" borderId="17" xfId="0" applyFill="1" applyBorder="1" applyAlignment="1">
      <alignment horizontal="center" wrapText="1"/>
    </xf>
    <xf numFmtId="0" fontId="0" fillId="2" borderId="18" xfId="0" applyFill="1" applyBorder="1" applyAlignment="1">
      <alignment horizontal="center" wrapText="1"/>
    </xf>
    <xf numFmtId="0" fontId="0" fillId="0" borderId="22" xfId="0" applyFill="1" applyBorder="1" applyAlignment="1">
      <alignment horizontal="center" wrapText="1"/>
    </xf>
    <xf numFmtId="0" fontId="0" fillId="0" borderId="18" xfId="0" applyFill="1" applyBorder="1" applyAlignment="1">
      <alignment horizontal="center" wrapText="1"/>
    </xf>
    <xf numFmtId="0" fontId="2" fillId="0" borderId="23" xfId="0" applyFont="1" applyFill="1" applyBorder="1" applyAlignment="1">
      <alignment/>
    </xf>
    <xf numFmtId="0" fontId="0" fillId="0" borderId="24" xfId="0" applyFill="1" applyBorder="1" applyAlignment="1">
      <alignment horizontal="center" wrapText="1"/>
    </xf>
    <xf numFmtId="0" fontId="0" fillId="0" borderId="24" xfId="0" applyBorder="1" applyAlignment="1">
      <alignment/>
    </xf>
    <xf numFmtId="0" fontId="0" fillId="0" borderId="24" xfId="0" applyFill="1" applyBorder="1" applyAlignment="1">
      <alignment/>
    </xf>
    <xf numFmtId="0" fontId="0" fillId="0" borderId="25" xfId="0" applyBorder="1" applyAlignment="1">
      <alignment/>
    </xf>
    <xf numFmtId="0" fontId="7" fillId="0" borderId="26" xfId="0" applyFont="1" applyBorder="1" applyAlignment="1">
      <alignment/>
    </xf>
    <xf numFmtId="0" fontId="0" fillId="0" borderId="27" xfId="0" applyBorder="1" applyAlignment="1">
      <alignment/>
    </xf>
    <xf numFmtId="0" fontId="7" fillId="0" borderId="28" xfId="0" applyFont="1" applyBorder="1" applyAlignment="1">
      <alignment/>
    </xf>
    <xf numFmtId="0" fontId="0" fillId="0" borderId="29" xfId="0" applyBorder="1" applyAlignment="1">
      <alignment/>
    </xf>
    <xf numFmtId="0" fontId="0" fillId="0" borderId="29" xfId="0" applyBorder="1" applyAlignment="1">
      <alignment wrapText="1"/>
    </xf>
    <xf numFmtId="0" fontId="0" fillId="0" borderId="30" xfId="0" applyBorder="1" applyAlignment="1">
      <alignment/>
    </xf>
    <xf numFmtId="0" fontId="0" fillId="0" borderId="24" xfId="0" applyBorder="1" applyAlignment="1">
      <alignment wrapText="1"/>
    </xf>
    <xf numFmtId="0" fontId="0" fillId="0" borderId="25" xfId="0" applyBorder="1" applyAlignment="1">
      <alignment wrapText="1"/>
    </xf>
    <xf numFmtId="0" fontId="0" fillId="0" borderId="19" xfId="0" applyBorder="1" applyAlignment="1">
      <alignment horizontal="center" wrapText="1"/>
    </xf>
    <xf numFmtId="0" fontId="0" fillId="2" borderId="19" xfId="0" applyFill="1" applyBorder="1" applyAlignment="1">
      <alignment horizontal="center" wrapText="1"/>
    </xf>
    <xf numFmtId="0" fontId="2" fillId="0" borderId="23" xfId="0" applyFont="1" applyBorder="1" applyAlignment="1">
      <alignment/>
    </xf>
    <xf numFmtId="0" fontId="2" fillId="0" borderId="31" xfId="0" applyFont="1" applyFill="1" applyBorder="1" applyAlignment="1">
      <alignment/>
    </xf>
    <xf numFmtId="0" fontId="0" fillId="0" borderId="32" xfId="0" applyFill="1" applyBorder="1" applyAlignment="1">
      <alignment wrapText="1"/>
    </xf>
    <xf numFmtId="0" fontId="0" fillId="0" borderId="31" xfId="0" applyFill="1" applyBorder="1" applyAlignment="1">
      <alignment/>
    </xf>
    <xf numFmtId="0" fontId="0" fillId="2" borderId="32" xfId="0" applyFill="1" applyBorder="1" applyAlignment="1">
      <alignment wrapText="1"/>
    </xf>
    <xf numFmtId="0" fontId="0" fillId="0" borderId="33" xfId="0" applyFill="1" applyBorder="1" applyAlignment="1">
      <alignment/>
    </xf>
    <xf numFmtId="0" fontId="0" fillId="2" borderId="34" xfId="0" applyFill="1" applyBorder="1" applyAlignment="1">
      <alignment wrapText="1"/>
    </xf>
    <xf numFmtId="0" fontId="0" fillId="2" borderId="35" xfId="0" applyFill="1" applyBorder="1" applyAlignment="1">
      <alignment wrapText="1"/>
    </xf>
    <xf numFmtId="0" fontId="0" fillId="0" borderId="28" xfId="0" applyFill="1" applyBorder="1" applyAlignment="1">
      <alignment/>
    </xf>
    <xf numFmtId="0" fontId="0" fillId="0" borderId="29" xfId="0" applyFill="1" applyBorder="1" applyAlignment="1">
      <alignment wrapText="1"/>
    </xf>
    <xf numFmtId="0" fontId="0" fillId="2" borderId="36" xfId="0"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0" borderId="31" xfId="0" applyBorder="1" applyAlignment="1">
      <alignment/>
    </xf>
    <xf numFmtId="0" fontId="0" fillId="0" borderId="32" xfId="0" applyBorder="1" applyAlignment="1">
      <alignment wrapText="1"/>
    </xf>
    <xf numFmtId="0" fontId="0" fillId="2" borderId="37" xfId="0" applyFill="1" applyBorder="1" applyAlignment="1">
      <alignment/>
    </xf>
    <xf numFmtId="0" fontId="0" fillId="2" borderId="38" xfId="0" applyFill="1" applyBorder="1" applyAlignment="1">
      <alignment wrapText="1"/>
    </xf>
    <xf numFmtId="0" fontId="0" fillId="2" borderId="39" xfId="0" applyFill="1" applyBorder="1" applyAlignment="1">
      <alignment wrapText="1"/>
    </xf>
    <xf numFmtId="0" fontId="0" fillId="2" borderId="22" xfId="0" applyFill="1" applyBorder="1" applyAlignment="1">
      <alignment wrapText="1"/>
    </xf>
    <xf numFmtId="0" fontId="0" fillId="2" borderId="40" xfId="0" applyFill="1" applyBorder="1" applyAlignment="1">
      <alignment wrapText="1"/>
    </xf>
    <xf numFmtId="0" fontId="0" fillId="2" borderId="41" xfId="0" applyFill="1" applyBorder="1" applyAlignment="1">
      <alignment/>
    </xf>
    <xf numFmtId="0" fontId="0" fillId="2" borderId="42" xfId="0" applyFill="1" applyBorder="1" applyAlignment="1">
      <alignment wrapText="1"/>
    </xf>
    <xf numFmtId="0" fontId="0" fillId="2" borderId="43" xfId="0" applyFill="1" applyBorder="1" applyAlignment="1">
      <alignment wrapText="1"/>
    </xf>
    <xf numFmtId="0" fontId="0" fillId="0" borderId="34" xfId="0" applyBorder="1" applyAlignment="1">
      <alignment wrapText="1"/>
    </xf>
    <xf numFmtId="0" fontId="0" fillId="2" borderId="27" xfId="0" applyFill="1" applyBorder="1" applyAlignment="1">
      <alignment wrapText="1"/>
    </xf>
    <xf numFmtId="0" fontId="0" fillId="2" borderId="36" xfId="0" applyFill="1" applyBorder="1" applyAlignment="1">
      <alignment/>
    </xf>
    <xf numFmtId="0" fontId="2" fillId="0" borderId="24" xfId="0" applyFont="1" applyBorder="1" applyAlignment="1">
      <alignment wrapText="1"/>
    </xf>
    <xf numFmtId="0" fontId="0" fillId="0" borderId="33" xfId="0" applyBorder="1" applyAlignment="1">
      <alignment/>
    </xf>
    <xf numFmtId="0" fontId="0" fillId="0" borderId="34" xfId="0" applyBorder="1" applyAlignment="1">
      <alignment/>
    </xf>
    <xf numFmtId="0" fontId="0" fillId="0" borderId="26" xfId="0" applyBorder="1" applyAlignment="1">
      <alignment/>
    </xf>
    <xf numFmtId="0" fontId="0" fillId="0" borderId="44" xfId="0" applyBorder="1" applyAlignment="1">
      <alignment/>
    </xf>
    <xf numFmtId="0" fontId="0" fillId="0" borderId="39" xfId="0" applyBorder="1" applyAlignment="1">
      <alignment wrapText="1"/>
    </xf>
    <xf numFmtId="0" fontId="0" fillId="2" borderId="43" xfId="0" applyFill="1" applyBorder="1" applyAlignment="1">
      <alignment horizontal="center" wrapText="1"/>
    </xf>
    <xf numFmtId="0" fontId="0" fillId="0" borderId="41" xfId="0" applyBorder="1" applyAlignment="1">
      <alignment/>
    </xf>
    <xf numFmtId="0" fontId="0" fillId="0" borderId="39" xfId="0" applyBorder="1" applyAlignment="1">
      <alignment/>
    </xf>
    <xf numFmtId="0" fontId="0" fillId="0" borderId="40" xfId="0" applyBorder="1" applyAlignment="1">
      <alignment/>
    </xf>
    <xf numFmtId="0" fontId="0" fillId="0" borderId="26" xfId="0" applyFill="1" applyBorder="1" applyAlignment="1">
      <alignment/>
    </xf>
    <xf numFmtId="0" fontId="0" fillId="0" borderId="37" xfId="0" applyFill="1" applyBorder="1" applyAlignment="1">
      <alignment/>
    </xf>
    <xf numFmtId="0" fontId="0" fillId="0" borderId="39" xfId="0" applyFill="1" applyBorder="1" applyAlignment="1">
      <alignment horizontal="left"/>
    </xf>
    <xf numFmtId="0" fontId="0" fillId="0" borderId="39" xfId="0" applyFill="1" applyBorder="1" applyAlignment="1">
      <alignment horizontal="center" wrapText="1"/>
    </xf>
    <xf numFmtId="0" fontId="0" fillId="0" borderId="39" xfId="0" applyFill="1" applyBorder="1" applyAlignment="1">
      <alignment wrapText="1"/>
    </xf>
    <xf numFmtId="0" fontId="0" fillId="2" borderId="41" xfId="0" applyFill="1" applyBorder="1" applyAlignment="1">
      <alignment wrapText="1"/>
    </xf>
    <xf numFmtId="0" fontId="7" fillId="2" borderId="39" xfId="0" applyFont="1" applyFill="1" applyBorder="1" applyAlignment="1">
      <alignment/>
    </xf>
    <xf numFmtId="0" fontId="0" fillId="0" borderId="24" xfId="0" applyBorder="1" applyAlignment="1">
      <alignment horizontal="center" wrapText="1"/>
    </xf>
    <xf numFmtId="0" fontId="0" fillId="0" borderId="24" xfId="0" applyBorder="1" applyAlignment="1">
      <alignment/>
    </xf>
    <xf numFmtId="0" fontId="0" fillId="0" borderId="42" xfId="0" applyBorder="1" applyAlignment="1">
      <alignment wrapText="1"/>
    </xf>
    <xf numFmtId="0" fontId="0" fillId="0" borderId="24" xfId="0" applyFill="1" applyBorder="1" applyAlignment="1">
      <alignment wrapText="1"/>
    </xf>
    <xf numFmtId="0" fontId="0" fillId="0" borderId="39" xfId="0" applyBorder="1" applyAlignment="1">
      <alignment horizontal="center" wrapText="1"/>
    </xf>
    <xf numFmtId="0" fontId="0" fillId="0" borderId="40" xfId="0" applyBorder="1" applyAlignment="1">
      <alignment wrapText="1"/>
    </xf>
    <xf numFmtId="0" fontId="0" fillId="0" borderId="24" xfId="0" applyFill="1" applyBorder="1" applyAlignment="1">
      <alignment/>
    </xf>
    <xf numFmtId="0" fontId="0" fillId="0" borderId="25" xfId="0" applyFill="1" applyBorder="1" applyAlignment="1">
      <alignment wrapText="1"/>
    </xf>
    <xf numFmtId="0" fontId="0" fillId="0" borderId="38" xfId="0" applyFill="1" applyBorder="1" applyAlignment="1">
      <alignment wrapText="1"/>
    </xf>
    <xf numFmtId="0" fontId="0" fillId="0" borderId="24" xfId="0" applyFill="1" applyBorder="1" applyAlignment="1">
      <alignment horizontal="left"/>
    </xf>
    <xf numFmtId="0" fontId="7" fillId="0" borderId="24" xfId="0" applyFont="1" applyFill="1" applyBorder="1" applyAlignment="1">
      <alignment/>
    </xf>
    <xf numFmtId="0" fontId="0" fillId="0" borderId="1" xfId="0" applyFill="1" applyBorder="1" applyAlignment="1">
      <alignment wrapText="1"/>
    </xf>
    <xf numFmtId="0" fontId="0" fillId="3" borderId="9" xfId="0" applyFill="1" applyBorder="1" applyAlignment="1">
      <alignment/>
    </xf>
    <xf numFmtId="0" fontId="0" fillId="0" borderId="9" xfId="0" applyFill="1" applyBorder="1" applyAlignment="1">
      <alignment/>
    </xf>
    <xf numFmtId="0" fontId="0" fillId="3" borderId="34" xfId="0" applyFill="1" applyBorder="1" applyAlignment="1">
      <alignment/>
    </xf>
    <xf numFmtId="0" fontId="0" fillId="3" borderId="41" xfId="0" applyFill="1" applyBorder="1" applyAlignment="1">
      <alignment wrapText="1"/>
    </xf>
    <xf numFmtId="0" fontId="0" fillId="3" borderId="39" xfId="0" applyFill="1" applyBorder="1" applyAlignment="1">
      <alignment wrapText="1"/>
    </xf>
    <xf numFmtId="0" fontId="0" fillId="3" borderId="40" xfId="0" applyFill="1" applyBorder="1" applyAlignment="1">
      <alignment/>
    </xf>
    <xf numFmtId="0" fontId="0" fillId="0" borderId="34" xfId="0" applyFill="1" applyBorder="1" applyAlignment="1">
      <alignment/>
    </xf>
    <xf numFmtId="0" fontId="0" fillId="3" borderId="22" xfId="0" applyFill="1" applyBorder="1" applyAlignment="1">
      <alignment horizontal="center" wrapText="1"/>
    </xf>
    <xf numFmtId="0" fontId="0" fillId="3" borderId="39" xfId="0" applyFill="1" applyBorder="1" applyAlignment="1">
      <alignment/>
    </xf>
    <xf numFmtId="0" fontId="0" fillId="3" borderId="2" xfId="0" applyFill="1" applyBorder="1" applyAlignment="1">
      <alignment/>
    </xf>
    <xf numFmtId="0" fontId="0" fillId="3" borderId="32" xfId="0" applyFill="1" applyBorder="1" applyAlignment="1">
      <alignment/>
    </xf>
    <xf numFmtId="0" fontId="0" fillId="3" borderId="3" xfId="0" applyFill="1" applyBorder="1" applyAlignment="1">
      <alignment/>
    </xf>
    <xf numFmtId="0" fontId="0" fillId="3" borderId="41" xfId="0" applyFill="1" applyBorder="1" applyAlignment="1">
      <alignment/>
    </xf>
    <xf numFmtId="0" fontId="0" fillId="3" borderId="33" xfId="0" applyFill="1" applyBorder="1" applyAlignment="1">
      <alignment/>
    </xf>
    <xf numFmtId="0" fontId="0" fillId="3" borderId="26" xfId="0" applyFill="1" applyBorder="1" applyAlignment="1">
      <alignment/>
    </xf>
    <xf numFmtId="0" fontId="0" fillId="3" borderId="37" xfId="0" applyFill="1" applyBorder="1" applyAlignment="1">
      <alignment/>
    </xf>
    <xf numFmtId="0" fontId="0" fillId="3" borderId="38" xfId="0"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2" fillId="0" borderId="8" xfId="0" applyFont="1" applyFill="1" applyBorder="1" applyAlignment="1">
      <alignment/>
    </xf>
    <xf numFmtId="0" fontId="2" fillId="0" borderId="9" xfId="0" applyFont="1" applyFill="1" applyBorder="1" applyAlignment="1">
      <alignment wrapText="1"/>
    </xf>
    <xf numFmtId="0" fontId="2" fillId="0" borderId="34" xfId="0" applyFont="1" applyFill="1" applyBorder="1" applyAlignment="1">
      <alignment/>
    </xf>
    <xf numFmtId="0" fontId="0" fillId="3" borderId="18" xfId="0" applyFill="1" applyBorder="1" applyAlignment="1">
      <alignment/>
    </xf>
    <xf numFmtId="0" fontId="0" fillId="3" borderId="20" xfId="0" applyFill="1" applyBorder="1" applyAlignment="1">
      <alignment/>
    </xf>
    <xf numFmtId="0" fontId="0" fillId="3" borderId="22" xfId="0" applyFill="1" applyBorder="1" applyAlignment="1">
      <alignment wrapText="1"/>
    </xf>
    <xf numFmtId="0" fontId="0" fillId="0" borderId="18" xfId="0" applyBorder="1" applyAlignment="1">
      <alignment wrapText="1"/>
    </xf>
    <xf numFmtId="0" fontId="0" fillId="2" borderId="10" xfId="0" applyFill="1" applyBorder="1" applyAlignment="1">
      <alignment/>
    </xf>
    <xf numFmtId="0" fontId="0" fillId="3" borderId="10" xfId="0" applyFill="1" applyBorder="1" applyAlignment="1">
      <alignment/>
    </xf>
    <xf numFmtId="0" fontId="0" fillId="3" borderId="1" xfId="0" applyFill="1" applyBorder="1" applyAlignment="1">
      <alignment wrapText="1"/>
    </xf>
    <xf numFmtId="0" fontId="0" fillId="3" borderId="9" xfId="0" applyFill="1" applyBorder="1" applyAlignment="1">
      <alignment horizontal="left"/>
    </xf>
    <xf numFmtId="0" fontId="0" fillId="0" borderId="21" xfId="0" applyBorder="1" applyAlignment="1">
      <alignment wrapText="1"/>
    </xf>
    <xf numFmtId="0" fontId="5" fillId="2" borderId="0" xfId="21" applyFill="1">
      <alignment/>
      <protection/>
    </xf>
    <xf numFmtId="0" fontId="0" fillId="0" borderId="33" xfId="0" applyFont="1" applyFill="1" applyBorder="1" applyAlignment="1">
      <alignment/>
    </xf>
    <xf numFmtId="0" fontId="0" fillId="0" borderId="31" xfId="0" applyFont="1" applyFill="1" applyBorder="1" applyAlignment="1">
      <alignment/>
    </xf>
    <xf numFmtId="0" fontId="0" fillId="0" borderId="26" xfId="0" applyFont="1" applyFill="1" applyBorder="1" applyAlignment="1">
      <alignment/>
    </xf>
    <xf numFmtId="0" fontId="2" fillId="0" borderId="2" xfId="0" applyFont="1" applyFill="1" applyBorder="1" applyAlignment="1">
      <alignment/>
    </xf>
    <xf numFmtId="0" fontId="0" fillId="0" borderId="2" xfId="0" applyBorder="1" applyAlignment="1">
      <alignment/>
    </xf>
    <xf numFmtId="0" fontId="0" fillId="0" borderId="3" xfId="0" applyBorder="1" applyAlignment="1">
      <alignment/>
    </xf>
    <xf numFmtId="0" fontId="0" fillId="0" borderId="32" xfId="0" applyBorder="1" applyAlignment="1">
      <alignment/>
    </xf>
    <xf numFmtId="0" fontId="0" fillId="0" borderId="37" xfId="0" applyBorder="1" applyAlignment="1">
      <alignment/>
    </xf>
    <xf numFmtId="0" fontId="2" fillId="0" borderId="33" xfId="0" applyFont="1" applyBorder="1" applyAlignment="1">
      <alignment/>
    </xf>
    <xf numFmtId="0" fontId="5" fillId="0" borderId="0" xfId="21" applyFont="1">
      <alignment/>
      <protection/>
    </xf>
    <xf numFmtId="0" fontId="0" fillId="0" borderId="42" xfId="0" applyFill="1" applyBorder="1" applyAlignment="1">
      <alignment wrapText="1"/>
    </xf>
    <xf numFmtId="0" fontId="0" fillId="0" borderId="18"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2" borderId="45" xfId="0" applyFill="1" applyBorder="1" applyAlignment="1">
      <alignment horizontal="center"/>
    </xf>
    <xf numFmtId="0" fontId="0" fillId="2" borderId="38" xfId="0" applyFill="1" applyBorder="1" applyAlignment="1">
      <alignment horizontal="center"/>
    </xf>
    <xf numFmtId="0" fontId="7" fillId="0" borderId="0" xfId="0" applyFont="1" applyFill="1" applyBorder="1" applyAlignment="1">
      <alignment/>
    </xf>
    <xf numFmtId="0" fontId="0" fillId="0" borderId="34" xfId="0" applyFill="1" applyBorder="1" applyAlignment="1">
      <alignment wrapText="1"/>
    </xf>
    <xf numFmtId="176" fontId="0" fillId="0" borderId="22" xfId="0" applyNumberFormat="1" applyFill="1" applyBorder="1" applyAlignment="1">
      <alignment horizontal="center" wrapText="1"/>
    </xf>
    <xf numFmtId="0" fontId="0" fillId="0" borderId="18" xfId="0" applyFill="1" applyBorder="1" applyAlignment="1">
      <alignment/>
    </xf>
    <xf numFmtId="0" fontId="0" fillId="0" borderId="20" xfId="0" applyFill="1" applyBorder="1" applyAlignment="1">
      <alignment/>
    </xf>
    <xf numFmtId="0" fontId="7" fillId="0" borderId="23" xfId="0" applyFont="1" applyFill="1" applyBorder="1" applyAlignment="1">
      <alignment/>
    </xf>
    <xf numFmtId="0" fontId="8" fillId="0" borderId="33" xfId="0" applyFont="1" applyFill="1" applyBorder="1" applyAlignment="1">
      <alignment/>
    </xf>
    <xf numFmtId="0" fontId="8" fillId="0" borderId="37" xfId="0" applyFont="1" applyFill="1" applyBorder="1" applyAlignment="1">
      <alignment/>
    </xf>
    <xf numFmtId="0" fontId="0" fillId="0" borderId="33"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8" fillId="0" borderId="44" xfId="0" applyFont="1" applyFill="1" applyBorder="1" applyAlignment="1">
      <alignment/>
    </xf>
    <xf numFmtId="0" fontId="0" fillId="0" borderId="14" xfId="0" applyBorder="1" applyAlignment="1">
      <alignment/>
    </xf>
    <xf numFmtId="0" fontId="0" fillId="0" borderId="27" xfId="0" applyBorder="1" applyAlignment="1">
      <alignment wrapText="1"/>
    </xf>
    <xf numFmtId="0" fontId="7" fillId="0" borderId="33" xfId="0" applyFont="1" applyFill="1" applyBorder="1" applyAlignment="1">
      <alignment/>
    </xf>
    <xf numFmtId="0" fontId="8" fillId="0" borderId="28" xfId="0" applyFont="1" applyFill="1" applyBorder="1" applyAlignment="1">
      <alignment/>
    </xf>
    <xf numFmtId="0" fontId="13" fillId="0" borderId="9" xfId="0" applyFont="1" applyBorder="1" applyAlignment="1">
      <alignment wrapText="1"/>
    </xf>
    <xf numFmtId="3" fontId="0" fillId="0" borderId="0" xfId="0" applyNumberFormat="1" applyFill="1" applyBorder="1" applyAlignment="1">
      <alignment horizontal="center"/>
    </xf>
    <xf numFmtId="3" fontId="0" fillId="0" borderId="0" xfId="0" applyNumberFormat="1" applyBorder="1" applyAlignment="1">
      <alignment wrapText="1"/>
    </xf>
    <xf numFmtId="176" fontId="0" fillId="0" borderId="1" xfId="0" applyNumberFormat="1" applyFill="1" applyBorder="1" applyAlignment="1">
      <alignment horizontal="center" wrapText="1"/>
    </xf>
    <xf numFmtId="176" fontId="0" fillId="2" borderId="1" xfId="0" applyNumberFormat="1" applyFill="1" applyBorder="1" applyAlignment="1">
      <alignment wrapText="1"/>
    </xf>
    <xf numFmtId="176" fontId="0" fillId="2" borderId="22" xfId="0" applyNumberFormat="1" applyFill="1" applyBorder="1" applyAlignment="1">
      <alignment wrapText="1"/>
    </xf>
    <xf numFmtId="3" fontId="0" fillId="0" borderId="0" xfId="0" applyNumberFormat="1" applyAlignment="1">
      <alignment horizontal="center"/>
    </xf>
    <xf numFmtId="176" fontId="0" fillId="0" borderId="41" xfId="20" applyNumberFormat="1" applyFont="1" applyFill="1" applyBorder="1" applyAlignment="1">
      <alignment horizontal="center" wrapText="1"/>
    </xf>
    <xf numFmtId="3" fontId="0" fillId="0" borderId="22" xfId="0" applyNumberFormat="1" applyFill="1" applyBorder="1" applyAlignment="1">
      <alignment horizontal="center" wrapText="1"/>
    </xf>
    <xf numFmtId="3" fontId="0" fillId="0" borderId="45" xfId="0" applyNumberFormat="1" applyFill="1" applyBorder="1" applyAlignment="1">
      <alignment horizontal="center" wrapText="1"/>
    </xf>
    <xf numFmtId="3" fontId="0" fillId="2" borderId="1" xfId="0" applyNumberFormat="1" applyFill="1" applyBorder="1" applyAlignment="1">
      <alignment horizontal="center" wrapText="1"/>
    </xf>
    <xf numFmtId="3" fontId="0" fillId="2" borderId="19" xfId="0" applyNumberFormat="1" applyFill="1" applyBorder="1" applyAlignment="1">
      <alignment horizontal="center" wrapText="1"/>
    </xf>
    <xf numFmtId="3" fontId="0" fillId="0" borderId="1" xfId="0" applyNumberFormat="1" applyFill="1" applyBorder="1" applyAlignment="1">
      <alignment horizontal="center" wrapText="1"/>
    </xf>
    <xf numFmtId="3" fontId="0" fillId="0" borderId="19" xfId="0" applyNumberFormat="1" applyFill="1" applyBorder="1" applyAlignment="1">
      <alignment horizontal="center" wrapText="1"/>
    </xf>
    <xf numFmtId="3" fontId="0" fillId="2" borderId="18" xfId="0" applyNumberFormat="1" applyFill="1" applyBorder="1" applyAlignment="1">
      <alignment horizontal="center" wrapText="1"/>
    </xf>
    <xf numFmtId="3" fontId="0" fillId="0" borderId="20" xfId="0" applyNumberFormat="1" applyFill="1" applyBorder="1" applyAlignment="1">
      <alignment horizontal="center" wrapText="1"/>
    </xf>
    <xf numFmtId="0" fontId="14" fillId="0" borderId="0" xfId="0" applyFont="1" applyAlignment="1">
      <alignment/>
    </xf>
    <xf numFmtId="0" fontId="15" fillId="2" borderId="8" xfId="0" applyFont="1" applyFill="1" applyBorder="1" applyAlignment="1">
      <alignment/>
    </xf>
    <xf numFmtId="0" fontId="15" fillId="3" borderId="8" xfId="0" applyFont="1" applyFill="1" applyBorder="1" applyAlignment="1">
      <alignment/>
    </xf>
    <xf numFmtId="0" fontId="0" fillId="0" borderId="33" xfId="0" applyFont="1" applyBorder="1" applyAlignment="1">
      <alignment/>
    </xf>
    <xf numFmtId="176" fontId="0" fillId="0" borderId="45" xfId="0" applyNumberFormat="1" applyFill="1" applyBorder="1" applyAlignment="1">
      <alignment horizontal="center" wrapText="1"/>
    </xf>
    <xf numFmtId="9" fontId="0" fillId="0" borderId="45" xfId="0" applyNumberFormat="1" applyBorder="1" applyAlignment="1">
      <alignment horizontal="center" wrapText="1"/>
    </xf>
    <xf numFmtId="9" fontId="0" fillId="0" borderId="0" xfId="0" applyNumberFormat="1" applyBorder="1" applyAlignment="1">
      <alignment horizontal="center" wrapText="1"/>
    </xf>
    <xf numFmtId="9" fontId="0" fillId="0" borderId="25" xfId="0" applyNumberFormat="1" applyBorder="1" applyAlignment="1">
      <alignment horizontal="center" wrapText="1"/>
    </xf>
    <xf numFmtId="9" fontId="0" fillId="0" borderId="19" xfId="0" applyNumberFormat="1" applyBorder="1" applyAlignment="1">
      <alignment horizontal="center" wrapText="1"/>
    </xf>
    <xf numFmtId="0" fontId="0" fillId="0" borderId="37" xfId="0" applyBorder="1" applyAlignment="1">
      <alignment wrapText="1"/>
    </xf>
    <xf numFmtId="0" fontId="0" fillId="0" borderId="39" xfId="0" applyBorder="1" applyAlignment="1">
      <alignment wrapText="1"/>
    </xf>
    <xf numFmtId="0" fontId="0" fillId="0" borderId="38"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C Carseland Summar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57150</xdr:rowOff>
    </xdr:from>
    <xdr:to>
      <xdr:col>19</xdr:col>
      <xdr:colOff>257175</xdr:colOff>
      <xdr:row>34</xdr:row>
      <xdr:rowOff>0</xdr:rowOff>
    </xdr:to>
    <xdr:sp>
      <xdr:nvSpPr>
        <xdr:cNvPr id="1" name="Rectangle 7"/>
        <xdr:cNvSpPr>
          <a:spLocks/>
        </xdr:cNvSpPr>
      </xdr:nvSpPr>
      <xdr:spPr>
        <a:xfrm>
          <a:off x="285750" y="247650"/>
          <a:ext cx="11220450" cy="528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Baseline Application Form (October, 2010) </a:t>
          </a:r>
          <a:r>
            <a:rPr lang="en-US" cap="none" sz="1200" b="0" i="0" u="none" baseline="0">
              <a:latin typeface="Arial"/>
              <a:ea typeface="Arial"/>
              <a:cs typeface="Arial"/>
            </a:rPr>
            <a:t>
This spreadsheet is the form identified in Section 26 of the </a:t>
          </a:r>
          <a:r>
            <a:rPr lang="en-US" cap="none" sz="1200" b="0" i="1" u="none" baseline="0">
              <a:latin typeface="Arial"/>
              <a:ea typeface="Arial"/>
              <a:cs typeface="Arial"/>
            </a:rPr>
            <a:t>Emissions Trading Regulation</a:t>
          </a:r>
          <a:r>
            <a:rPr lang="en-US" cap="none" sz="1200" b="0" i="0" u="none" baseline="0">
              <a:latin typeface="Arial"/>
              <a:ea typeface="Arial"/>
              <a:cs typeface="Arial"/>
            </a:rPr>
            <a:t> (Alberta Regulation 33 / 2006).
If there is a discrepancy between a calculation in this form and the Emissions Trading Regulation, the Emissions Trading Regulation is correct.
• The applicant completes parts 1 to 3.
• The Third Party Auditor completes parts 4 to 5.
• Alberta Environment requires no other documentation regarding this application unless (a) the applicant needs to provide more information to satisfy the criteria of transparency, accuracy, relevance, consistency and completeness, or (b) Alberta Environment's Director requests additional information.
• The 2010 Guide To Applications provides additional about this form.
• Do not PDF this form.  If a PDF file is submitted, the unit operator must also submit an Excel file.  
• All formulae in the Excel file must work.  Do not substitute actual values for formulae.
• The file can be password protected.
• Submit this form to emissiontrading@gov.ab.ca.
• The Third Party Auditor is not required to make a site visit as requirement of the </a:t>
          </a:r>
          <a:r>
            <a:rPr lang="en-US" cap="none" sz="1200" b="0" i="1" u="none" baseline="0">
              <a:latin typeface="Arial"/>
              <a:ea typeface="Arial"/>
              <a:cs typeface="Arial"/>
            </a:rPr>
            <a:t>Regulation </a:t>
          </a:r>
          <a:r>
            <a:rPr lang="en-US" cap="none" sz="1200" b="0" i="0" u="none" baseline="0">
              <a:latin typeface="Arial"/>
              <a:ea typeface="Arial"/>
              <a:cs typeface="Arial"/>
            </a:rPr>
            <a:t>unless instructed to visit by the Alberta Environment's Director.  
• A third party auditor might undertake a site visit to satisfy the requirements of their profession, certification, or chosen audit standard.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49</xdr:row>
      <xdr:rowOff>0</xdr:rowOff>
    </xdr:from>
    <xdr:to>
      <xdr:col>3</xdr:col>
      <xdr:colOff>142875</xdr:colOff>
      <xdr:row>49</xdr:row>
      <xdr:rowOff>0</xdr:rowOff>
    </xdr:to>
    <xdr:sp>
      <xdr:nvSpPr>
        <xdr:cNvPr id="1" name="Line 26"/>
        <xdr:cNvSpPr>
          <a:spLocks/>
        </xdr:cNvSpPr>
      </xdr:nvSpPr>
      <xdr:spPr>
        <a:xfrm>
          <a:off x="2276475" y="851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49</xdr:row>
      <xdr:rowOff>0</xdr:rowOff>
    </xdr:from>
    <xdr:to>
      <xdr:col>0</xdr:col>
      <xdr:colOff>123825</xdr:colOff>
      <xdr:row>49</xdr:row>
      <xdr:rowOff>0</xdr:rowOff>
    </xdr:to>
    <xdr:sp>
      <xdr:nvSpPr>
        <xdr:cNvPr id="2" name="Line 29"/>
        <xdr:cNvSpPr>
          <a:spLocks/>
        </xdr:cNvSpPr>
      </xdr:nvSpPr>
      <xdr:spPr>
        <a:xfrm>
          <a:off x="1238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49</xdr:row>
      <xdr:rowOff>0</xdr:rowOff>
    </xdr:from>
    <xdr:to>
      <xdr:col>3</xdr:col>
      <xdr:colOff>152400</xdr:colOff>
      <xdr:row>49</xdr:row>
      <xdr:rowOff>0</xdr:rowOff>
    </xdr:to>
    <xdr:sp>
      <xdr:nvSpPr>
        <xdr:cNvPr id="3" name="Line 31"/>
        <xdr:cNvSpPr>
          <a:spLocks/>
        </xdr:cNvSpPr>
      </xdr:nvSpPr>
      <xdr:spPr>
        <a:xfrm flipH="1" flipV="1">
          <a:off x="2286000" y="851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0</xdr:rowOff>
    </xdr:from>
    <xdr:to>
      <xdr:col>1</xdr:col>
      <xdr:colOff>0</xdr:colOff>
      <xdr:row>49</xdr:row>
      <xdr:rowOff>0</xdr:rowOff>
    </xdr:to>
    <xdr:sp>
      <xdr:nvSpPr>
        <xdr:cNvPr id="4" name="Line 32"/>
        <xdr:cNvSpPr>
          <a:spLocks/>
        </xdr:cNvSpPr>
      </xdr:nvSpPr>
      <xdr:spPr>
        <a:xfrm>
          <a:off x="142875" y="851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48</xdr:row>
      <xdr:rowOff>114300</xdr:rowOff>
    </xdr:from>
    <xdr:ext cx="7639050" cy="1485900"/>
    <xdr:sp>
      <xdr:nvSpPr>
        <xdr:cNvPr id="5" name="TextBox 34"/>
        <xdr:cNvSpPr txBox="1">
          <a:spLocks noChangeArrowheads="1"/>
        </xdr:cNvSpPr>
      </xdr:nvSpPr>
      <xdr:spPr>
        <a:xfrm>
          <a:off x="152400" y="8467725"/>
          <a:ext cx="7639050" cy="1485900"/>
        </a:xfrm>
        <a:prstGeom prst="rect">
          <a:avLst/>
        </a:prstGeom>
        <a:solidFill>
          <a:srgbClr val="CCFFCC"/>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Figure 2.6
</a:t>
          </a:r>
          <a:r>
            <a:rPr lang="en-US" cap="none" sz="1100" b="0" i="0" u="none" baseline="0">
              <a:latin typeface="Arial"/>
              <a:ea typeface="Arial"/>
              <a:cs typeface="Arial"/>
            </a:rPr>
            <a:t>
Monitoring System Diagram </a:t>
          </a:r>
          <a:r>
            <a:rPr lang="en-US" cap="none" sz="1100" b="1" i="0" u="none" baseline="0">
              <a:latin typeface="Arial"/>
              <a:ea typeface="Arial"/>
              <a:cs typeface="Arial"/>
            </a:rPr>
            <a:t>(Provide annual values for all flows of emissions, electricity and thermal energy)</a:t>
          </a:r>
          <a:r>
            <a:rPr lang="en-US" cap="none" sz="1100" b="0" i="0" u="none" baseline="0">
              <a:latin typeface="Arial"/>
              <a:ea typeface="Arial"/>
              <a:cs typeface="Arial"/>
            </a:rPr>
            <a:t>
Provide a simple diagram of the facility and the monitoring system used to calculate the unit's emission intensity.  The diagram should identify all the metering points in tables 2.2, 2.3 and 2.4.  Show monitoring devices in relation to turbines, boilers and stacks. Include relevant electricity and thermal energy transmission lines.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49</xdr:row>
      <xdr:rowOff>0</xdr:rowOff>
    </xdr:from>
    <xdr:to>
      <xdr:col>3</xdr:col>
      <xdr:colOff>142875</xdr:colOff>
      <xdr:row>49</xdr:row>
      <xdr:rowOff>0</xdr:rowOff>
    </xdr:to>
    <xdr:sp>
      <xdr:nvSpPr>
        <xdr:cNvPr id="1" name="Line 1"/>
        <xdr:cNvSpPr>
          <a:spLocks/>
        </xdr:cNvSpPr>
      </xdr:nvSpPr>
      <xdr:spPr>
        <a:xfrm>
          <a:off x="2276475" y="851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49</xdr:row>
      <xdr:rowOff>0</xdr:rowOff>
    </xdr:from>
    <xdr:to>
      <xdr:col>0</xdr:col>
      <xdr:colOff>123825</xdr:colOff>
      <xdr:row>49</xdr:row>
      <xdr:rowOff>0</xdr:rowOff>
    </xdr:to>
    <xdr:sp>
      <xdr:nvSpPr>
        <xdr:cNvPr id="2" name="Line 2"/>
        <xdr:cNvSpPr>
          <a:spLocks/>
        </xdr:cNvSpPr>
      </xdr:nvSpPr>
      <xdr:spPr>
        <a:xfrm>
          <a:off x="1238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49</xdr:row>
      <xdr:rowOff>0</xdr:rowOff>
    </xdr:from>
    <xdr:to>
      <xdr:col>3</xdr:col>
      <xdr:colOff>152400</xdr:colOff>
      <xdr:row>49</xdr:row>
      <xdr:rowOff>0</xdr:rowOff>
    </xdr:to>
    <xdr:sp>
      <xdr:nvSpPr>
        <xdr:cNvPr id="3" name="Line 3"/>
        <xdr:cNvSpPr>
          <a:spLocks/>
        </xdr:cNvSpPr>
      </xdr:nvSpPr>
      <xdr:spPr>
        <a:xfrm flipH="1" flipV="1">
          <a:off x="2286000" y="851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0</xdr:rowOff>
    </xdr:from>
    <xdr:to>
      <xdr:col>1</xdr:col>
      <xdr:colOff>0</xdr:colOff>
      <xdr:row>49</xdr:row>
      <xdr:rowOff>0</xdr:rowOff>
    </xdr:to>
    <xdr:sp>
      <xdr:nvSpPr>
        <xdr:cNvPr id="4" name="Line 4"/>
        <xdr:cNvSpPr>
          <a:spLocks/>
        </xdr:cNvSpPr>
      </xdr:nvSpPr>
      <xdr:spPr>
        <a:xfrm>
          <a:off x="142875" y="851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48</xdr:row>
      <xdr:rowOff>114300</xdr:rowOff>
    </xdr:from>
    <xdr:ext cx="7639050" cy="1485900"/>
    <xdr:sp>
      <xdr:nvSpPr>
        <xdr:cNvPr id="5" name="TextBox 5"/>
        <xdr:cNvSpPr txBox="1">
          <a:spLocks noChangeArrowheads="1"/>
        </xdr:cNvSpPr>
      </xdr:nvSpPr>
      <xdr:spPr>
        <a:xfrm>
          <a:off x="152400" y="8467725"/>
          <a:ext cx="7639050" cy="1485900"/>
        </a:xfrm>
        <a:prstGeom prst="rect">
          <a:avLst/>
        </a:prstGeom>
        <a:solidFill>
          <a:srgbClr val="CCFFCC"/>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Figure 2.6
</a:t>
          </a:r>
          <a:r>
            <a:rPr lang="en-US" cap="none" sz="1100" b="0" i="0" u="none" baseline="0">
              <a:latin typeface="Arial"/>
              <a:ea typeface="Arial"/>
              <a:cs typeface="Arial"/>
            </a:rPr>
            <a:t>
Monitoring System Diagram </a:t>
          </a:r>
          <a:r>
            <a:rPr lang="en-US" cap="none" sz="1100" b="1" i="0" u="none" baseline="0">
              <a:latin typeface="Arial"/>
              <a:ea typeface="Arial"/>
              <a:cs typeface="Arial"/>
            </a:rPr>
            <a:t>(Provide annual values for all flows of emissions, electricity and thermal energy)</a:t>
          </a:r>
          <a:r>
            <a:rPr lang="en-US" cap="none" sz="1100" b="0" i="0" u="none" baseline="0">
              <a:latin typeface="Arial"/>
              <a:ea typeface="Arial"/>
              <a:cs typeface="Arial"/>
            </a:rPr>
            <a:t>
Provide a simple diagram of the facility and the monitoring system used to calculate the unit's emission intensity.  The diagram should identify all the metering points in tables 2.2, 2.3 and 2.4.  Show monitoring devices in relation to turbines, boilers and stacks. Include relevant electricity and thermal energy transmission lines. 
</a:t>
          </a:r>
        </a:p>
      </xdr:txBody>
    </xdr:sp>
    <xdr:clientData/>
  </xdr:oneCellAnchor>
  <xdr:twoCellAnchor>
    <xdr:from>
      <xdr:col>4</xdr:col>
      <xdr:colOff>104775</xdr:colOff>
      <xdr:row>67</xdr:row>
      <xdr:rowOff>9525</xdr:rowOff>
    </xdr:from>
    <xdr:to>
      <xdr:col>4</xdr:col>
      <xdr:colOff>581025</xdr:colOff>
      <xdr:row>70</xdr:row>
      <xdr:rowOff>0</xdr:rowOff>
    </xdr:to>
    <xdr:sp>
      <xdr:nvSpPr>
        <xdr:cNvPr id="6" name="Oval 6"/>
        <xdr:cNvSpPr>
          <a:spLocks/>
        </xdr:cNvSpPr>
      </xdr:nvSpPr>
      <xdr:spPr>
        <a:xfrm>
          <a:off x="3086100" y="11439525"/>
          <a:ext cx="476250"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65</xdr:row>
      <xdr:rowOff>9525</xdr:rowOff>
    </xdr:from>
    <xdr:to>
      <xdr:col>7</xdr:col>
      <xdr:colOff>228600</xdr:colOff>
      <xdr:row>71</xdr:row>
      <xdr:rowOff>104775</xdr:rowOff>
    </xdr:to>
    <xdr:sp>
      <xdr:nvSpPr>
        <xdr:cNvPr id="7" name="TextBox 7"/>
        <xdr:cNvSpPr txBox="1">
          <a:spLocks noChangeArrowheads="1"/>
        </xdr:cNvSpPr>
      </xdr:nvSpPr>
      <xdr:spPr>
        <a:xfrm>
          <a:off x="4543425" y="11115675"/>
          <a:ext cx="37242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
Heat Recovery
Steam Generator</a:t>
          </a:r>
        </a:p>
      </xdr:txBody>
    </xdr:sp>
    <xdr:clientData/>
  </xdr:twoCellAnchor>
  <xdr:twoCellAnchor>
    <xdr:from>
      <xdr:col>7</xdr:col>
      <xdr:colOff>228600</xdr:colOff>
      <xdr:row>68</xdr:row>
      <xdr:rowOff>76200</xdr:rowOff>
    </xdr:from>
    <xdr:to>
      <xdr:col>11</xdr:col>
      <xdr:colOff>561975</xdr:colOff>
      <xdr:row>68</xdr:row>
      <xdr:rowOff>76200</xdr:rowOff>
    </xdr:to>
    <xdr:sp>
      <xdr:nvSpPr>
        <xdr:cNvPr id="8" name="Line 8"/>
        <xdr:cNvSpPr>
          <a:spLocks/>
        </xdr:cNvSpPr>
      </xdr:nvSpPr>
      <xdr:spPr>
        <a:xfrm flipH="1">
          <a:off x="8267700" y="11668125"/>
          <a:ext cx="3876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71</xdr:row>
      <xdr:rowOff>104775</xdr:rowOff>
    </xdr:from>
    <xdr:to>
      <xdr:col>6</xdr:col>
      <xdr:colOff>142875</xdr:colOff>
      <xdr:row>75</xdr:row>
      <xdr:rowOff>85725</xdr:rowOff>
    </xdr:to>
    <xdr:sp>
      <xdr:nvSpPr>
        <xdr:cNvPr id="9" name="Line 9"/>
        <xdr:cNvSpPr>
          <a:spLocks/>
        </xdr:cNvSpPr>
      </xdr:nvSpPr>
      <xdr:spPr>
        <a:xfrm>
          <a:off x="5895975" y="1218247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75</xdr:row>
      <xdr:rowOff>85725</xdr:rowOff>
    </xdr:from>
    <xdr:to>
      <xdr:col>11</xdr:col>
      <xdr:colOff>504825</xdr:colOff>
      <xdr:row>75</xdr:row>
      <xdr:rowOff>85725</xdr:rowOff>
    </xdr:to>
    <xdr:sp>
      <xdr:nvSpPr>
        <xdr:cNvPr id="10" name="Line 10"/>
        <xdr:cNvSpPr>
          <a:spLocks/>
        </xdr:cNvSpPr>
      </xdr:nvSpPr>
      <xdr:spPr>
        <a:xfrm>
          <a:off x="5895975" y="12811125"/>
          <a:ext cx="619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68</xdr:row>
      <xdr:rowOff>85725</xdr:rowOff>
    </xdr:from>
    <xdr:to>
      <xdr:col>4</xdr:col>
      <xdr:colOff>104775</xdr:colOff>
      <xdr:row>68</xdr:row>
      <xdr:rowOff>85725</xdr:rowOff>
    </xdr:to>
    <xdr:sp>
      <xdr:nvSpPr>
        <xdr:cNvPr id="11" name="Line 11"/>
        <xdr:cNvSpPr>
          <a:spLocks/>
        </xdr:cNvSpPr>
      </xdr:nvSpPr>
      <xdr:spPr>
        <a:xfrm flipH="1">
          <a:off x="266700" y="11677650"/>
          <a:ext cx="2819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66</xdr:row>
      <xdr:rowOff>9525</xdr:rowOff>
    </xdr:from>
    <xdr:to>
      <xdr:col>1</xdr:col>
      <xdr:colOff>123825</xdr:colOff>
      <xdr:row>76</xdr:row>
      <xdr:rowOff>0</xdr:rowOff>
    </xdr:to>
    <xdr:sp>
      <xdr:nvSpPr>
        <xdr:cNvPr id="12" name="Line 12"/>
        <xdr:cNvSpPr>
          <a:spLocks/>
        </xdr:cNvSpPr>
      </xdr:nvSpPr>
      <xdr:spPr>
        <a:xfrm>
          <a:off x="266700" y="11277600"/>
          <a:ext cx="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63</xdr:row>
      <xdr:rowOff>28575</xdr:rowOff>
    </xdr:from>
    <xdr:to>
      <xdr:col>6</xdr:col>
      <xdr:colOff>152400</xdr:colOff>
      <xdr:row>65</xdr:row>
      <xdr:rowOff>0</xdr:rowOff>
    </xdr:to>
    <xdr:sp>
      <xdr:nvSpPr>
        <xdr:cNvPr id="13" name="Line 13"/>
        <xdr:cNvSpPr>
          <a:spLocks/>
        </xdr:cNvSpPr>
      </xdr:nvSpPr>
      <xdr:spPr>
        <a:xfrm flipH="1" flipV="1">
          <a:off x="5905500" y="108108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104775</xdr:colOff>
      <xdr:row>67</xdr:row>
      <xdr:rowOff>57150</xdr:rowOff>
    </xdr:from>
    <xdr:ext cx="485775" cy="371475"/>
    <xdr:sp>
      <xdr:nvSpPr>
        <xdr:cNvPr id="14" name="TextBox 14"/>
        <xdr:cNvSpPr txBox="1">
          <a:spLocks noChangeArrowheads="1"/>
        </xdr:cNvSpPr>
      </xdr:nvSpPr>
      <xdr:spPr>
        <a:xfrm>
          <a:off x="3086100" y="11487150"/>
          <a:ext cx="485775" cy="371475"/>
        </a:xfrm>
        <a:prstGeom prst="rect">
          <a:avLst/>
        </a:prstGeom>
        <a:noFill/>
        <a:ln w="9525" cmpd="sng">
          <a:noFill/>
        </a:ln>
      </xdr:spPr>
      <xdr:txBody>
        <a:bodyPr vertOverflow="clip" wrap="square">
          <a:spAutoFit/>
        </a:bodyPr>
        <a:p>
          <a:pPr algn="ctr">
            <a:defRPr/>
          </a:pPr>
          <a:r>
            <a:rPr lang="en-US" cap="none" sz="1000" b="0" i="0" u="none" baseline="0"/>
            <a:t>Gas
Turbine</a:t>
          </a:r>
        </a:p>
      </xdr:txBody>
    </xdr:sp>
    <xdr:clientData/>
  </xdr:oneCellAnchor>
  <xdr:twoCellAnchor>
    <xdr:from>
      <xdr:col>4</xdr:col>
      <xdr:colOff>0</xdr:colOff>
      <xdr:row>68</xdr:row>
      <xdr:rowOff>85725</xdr:rowOff>
    </xdr:from>
    <xdr:to>
      <xdr:col>4</xdr:col>
      <xdr:colOff>171450</xdr:colOff>
      <xdr:row>69</xdr:row>
      <xdr:rowOff>95250</xdr:rowOff>
    </xdr:to>
    <xdr:sp>
      <xdr:nvSpPr>
        <xdr:cNvPr id="15" name="AutoShape 15"/>
        <xdr:cNvSpPr>
          <a:spLocks/>
        </xdr:cNvSpPr>
      </xdr:nvSpPr>
      <xdr:spPr>
        <a:xfrm>
          <a:off x="2981325" y="11677650"/>
          <a:ext cx="171450" cy="171450"/>
        </a:xfrm>
        <a:prstGeom prst="bentConnector4">
          <a:avLst>
            <a:gd name="adj1" fmla="val -11763"/>
            <a:gd name="adj2" fmla="val 222222"/>
            <a:gd name="adj3" fmla="val -261763"/>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63</xdr:row>
      <xdr:rowOff>9525</xdr:rowOff>
    </xdr:from>
    <xdr:to>
      <xdr:col>13</xdr:col>
      <xdr:colOff>476250</xdr:colOff>
      <xdr:row>79</xdr:row>
      <xdr:rowOff>85725</xdr:rowOff>
    </xdr:to>
    <xdr:sp>
      <xdr:nvSpPr>
        <xdr:cNvPr id="16" name="TextBox 16"/>
        <xdr:cNvSpPr txBox="1">
          <a:spLocks noChangeArrowheads="1"/>
        </xdr:cNvSpPr>
      </xdr:nvSpPr>
      <xdr:spPr>
        <a:xfrm>
          <a:off x="12115800" y="10791825"/>
          <a:ext cx="1638300" cy="2667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
Host Facility 
</a:t>
          </a:r>
        </a:p>
      </xdr:txBody>
    </xdr:sp>
    <xdr:clientData/>
  </xdr:twoCellAnchor>
  <xdr:twoCellAnchor>
    <xdr:from>
      <xdr:col>4</xdr:col>
      <xdr:colOff>581025</xdr:colOff>
      <xdr:row>68</xdr:row>
      <xdr:rowOff>95250</xdr:rowOff>
    </xdr:from>
    <xdr:to>
      <xdr:col>5</xdr:col>
      <xdr:colOff>180975</xdr:colOff>
      <xdr:row>68</xdr:row>
      <xdr:rowOff>95250</xdr:rowOff>
    </xdr:to>
    <xdr:sp>
      <xdr:nvSpPr>
        <xdr:cNvPr id="17" name="Line 17"/>
        <xdr:cNvSpPr>
          <a:spLocks/>
        </xdr:cNvSpPr>
      </xdr:nvSpPr>
      <xdr:spPr>
        <a:xfrm>
          <a:off x="3562350" y="1168717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60</xdr:row>
      <xdr:rowOff>38100</xdr:rowOff>
    </xdr:from>
    <xdr:to>
      <xdr:col>11</xdr:col>
      <xdr:colOff>323850</xdr:colOff>
      <xdr:row>84</xdr:row>
      <xdr:rowOff>133350</xdr:rowOff>
    </xdr:to>
    <xdr:sp>
      <xdr:nvSpPr>
        <xdr:cNvPr id="18" name="Rectangle 18"/>
        <xdr:cNvSpPr>
          <a:spLocks/>
        </xdr:cNvSpPr>
      </xdr:nvSpPr>
      <xdr:spPr>
        <a:xfrm>
          <a:off x="142875" y="10334625"/>
          <a:ext cx="11763375" cy="398145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1038225</xdr:colOff>
      <xdr:row>91</xdr:row>
      <xdr:rowOff>0</xdr:rowOff>
    </xdr:from>
    <xdr:ext cx="1666875" cy="209550"/>
    <xdr:sp>
      <xdr:nvSpPr>
        <xdr:cNvPr id="19" name="TextBox 19"/>
        <xdr:cNvSpPr txBox="1">
          <a:spLocks noChangeArrowheads="1"/>
        </xdr:cNvSpPr>
      </xdr:nvSpPr>
      <xdr:spPr>
        <a:xfrm>
          <a:off x="5372100" y="15316200"/>
          <a:ext cx="1666875"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Cogeneration unit's boundary</a:t>
          </a:r>
        </a:p>
      </xdr:txBody>
    </xdr:sp>
    <xdr:clientData/>
  </xdr:oneCellAnchor>
  <xdr:twoCellAnchor>
    <xdr:from>
      <xdr:col>5</xdr:col>
      <xdr:colOff>1162050</xdr:colOff>
      <xdr:row>85</xdr:row>
      <xdr:rowOff>104775</xdr:rowOff>
    </xdr:from>
    <xdr:to>
      <xdr:col>6</xdr:col>
      <xdr:colOff>190500</xdr:colOff>
      <xdr:row>89</xdr:row>
      <xdr:rowOff>104775</xdr:rowOff>
    </xdr:to>
    <xdr:sp>
      <xdr:nvSpPr>
        <xdr:cNvPr id="20" name="Line 20"/>
        <xdr:cNvSpPr>
          <a:spLocks/>
        </xdr:cNvSpPr>
      </xdr:nvSpPr>
      <xdr:spPr>
        <a:xfrm flipH="1" flipV="1">
          <a:off x="5495925" y="14449425"/>
          <a:ext cx="4476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44</xdr:row>
      <xdr:rowOff>342900</xdr:rowOff>
    </xdr:from>
    <xdr:to>
      <xdr:col>12</xdr:col>
      <xdr:colOff>276225</xdr:colOff>
      <xdr:row>52</xdr:row>
      <xdr:rowOff>85725</xdr:rowOff>
    </xdr:to>
    <xdr:sp>
      <xdr:nvSpPr>
        <xdr:cNvPr id="1" name="Rectangle 1"/>
        <xdr:cNvSpPr>
          <a:spLocks/>
        </xdr:cNvSpPr>
      </xdr:nvSpPr>
      <xdr:spPr>
        <a:xfrm>
          <a:off x="7277100" y="8524875"/>
          <a:ext cx="40005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INSTRUCTION</a:t>
          </a:r>
          <a:r>
            <a:rPr lang="en-US" cap="none" sz="1000" b="0" i="0" u="none" baseline="0">
              <a:solidFill>
                <a:srgbClr val="FF0000"/>
              </a:solidFill>
              <a:latin typeface="Arial"/>
              <a:ea typeface="Arial"/>
              <a:cs typeface="Arial"/>
            </a:rPr>
            <a:t>
Missing data must be addressed according to the </a:t>
          </a:r>
          <a:r>
            <a:rPr lang="en-US" cap="none" sz="1000" b="0" i="1" u="none" baseline="0">
              <a:solidFill>
                <a:srgbClr val="FF0000"/>
              </a:solidFill>
              <a:latin typeface="Arial"/>
              <a:ea typeface="Arial"/>
              <a:cs typeface="Arial"/>
            </a:rPr>
            <a:t>Continuous Emissions Monitoring Code</a:t>
          </a:r>
          <a:r>
            <a:rPr lang="en-US" cap="none" sz="1000" b="0" i="0" u="none" baseline="0">
              <a:solidFill>
                <a:srgbClr val="FF0000"/>
              </a:solidFill>
              <a:latin typeface="Arial"/>
              <a:ea typeface="Arial"/>
              <a:cs typeface="Arial"/>
            </a:rPr>
            <a:t> (1998 as amended from time to time) or by a Director approved method. In absence of either the unit operator must propose a method and implement that method in Table 3.6.  As structured, Table 3.6 proposes - in absence of a previously prescribed method - that the monthly CEMS availability as calculated for compliance with the </a:t>
          </a:r>
          <a:r>
            <a:rPr lang="en-US" cap="none" sz="1000" b="0" i="1" u="none" baseline="0">
              <a:solidFill>
                <a:srgbClr val="FF0000"/>
              </a:solidFill>
              <a:latin typeface="Arial"/>
              <a:ea typeface="Arial"/>
              <a:cs typeface="Arial"/>
            </a:rPr>
            <a:t>Continuous Emission Monitoring Code</a:t>
          </a:r>
          <a:r>
            <a:rPr lang="en-US" cap="none" sz="1000" b="0" i="0" u="none" baseline="0">
              <a:solidFill>
                <a:srgbClr val="FF0000"/>
              </a:solidFill>
              <a:latin typeface="Arial"/>
              <a:ea typeface="Arial"/>
              <a:cs typeface="Arial"/>
            </a:rPr>
            <a:t> be divided into the actually recorded emissions.  Your method should be explained in 2.5.1. of this form.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xdr:row>
      <xdr:rowOff>19050</xdr:rowOff>
    </xdr:from>
    <xdr:ext cx="7639050" cy="4000500"/>
    <xdr:sp>
      <xdr:nvSpPr>
        <xdr:cNvPr id="1" name="TextBox 1"/>
        <xdr:cNvSpPr txBox="1">
          <a:spLocks noChangeArrowheads="1"/>
        </xdr:cNvSpPr>
      </xdr:nvSpPr>
      <xdr:spPr>
        <a:xfrm>
          <a:off x="323850" y="180975"/>
          <a:ext cx="7639050" cy="4000500"/>
        </a:xfrm>
        <a:prstGeom prst="rect">
          <a:avLst/>
        </a:prstGeom>
        <a:solidFill>
          <a:srgbClr val="CCFFCC"/>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Part 3a Comment
</a:t>
          </a:r>
          <a:r>
            <a:rPr lang="en-US" cap="none" sz="1100" b="0" i="0" u="none" baseline="0">
              <a:latin typeface="Arial"/>
              <a:ea typeface="Arial"/>
              <a:cs typeface="Arial"/>
            </a:rPr>
            <a:t>If necessary, provide clarification of calculations in Part 3.
 </a:t>
          </a:r>
          <a:r>
            <a:rPr lang="en-US" cap="none" sz="1100" b="1" i="0" u="none" baseline="0">
              <a:latin typeface="Arial"/>
              <a:ea typeface="Arial"/>
              <a:cs typeface="Arial"/>
            </a:rPr>
            <a:t>
</a:t>
          </a:r>
          <a:r>
            <a:rPr lang="en-US" cap="none" sz="1100" b="0" i="0" u="none" baseline="0">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11</xdr:col>
      <xdr:colOff>342900</xdr:colOff>
      <xdr:row>0</xdr:row>
      <xdr:rowOff>0</xdr:rowOff>
    </xdr:to>
    <xdr:sp>
      <xdr:nvSpPr>
        <xdr:cNvPr id="1" name="Rectangle 8"/>
        <xdr:cNvSpPr>
          <a:spLocks/>
        </xdr:cNvSpPr>
      </xdr:nvSpPr>
      <xdr:spPr>
        <a:xfrm>
          <a:off x="247650" y="0"/>
          <a:ext cx="11715750" cy="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What other electronic files are submitted Alberta Environment with this application (none required)?</a:t>
          </a:r>
        </a:p>
      </xdr:txBody>
    </xdr:sp>
    <xdr:clientData/>
  </xdr:twoCellAnchor>
  <xdr:twoCellAnchor>
    <xdr:from>
      <xdr:col>1</xdr:col>
      <xdr:colOff>133350</xdr:colOff>
      <xdr:row>0</xdr:row>
      <xdr:rowOff>0</xdr:rowOff>
    </xdr:from>
    <xdr:to>
      <xdr:col>8</xdr:col>
      <xdr:colOff>457200</xdr:colOff>
      <xdr:row>0</xdr:row>
      <xdr:rowOff>0</xdr:rowOff>
    </xdr:to>
    <xdr:sp>
      <xdr:nvSpPr>
        <xdr:cNvPr id="2" name="Rectangle 11"/>
        <xdr:cNvSpPr>
          <a:spLocks/>
        </xdr:cNvSpPr>
      </xdr:nvSpPr>
      <xdr:spPr>
        <a:xfrm>
          <a:off x="371475" y="0"/>
          <a:ext cx="9010650" cy="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Description of Unit.
</a:t>
          </a:r>
          <a:r>
            <a:rPr lang="en-US" cap="none" sz="1000" b="0" i="0" u="none" baseline="0">
              <a:latin typeface="Arial"/>
              <a:ea typeface="Arial"/>
              <a:cs typeface="Arial"/>
            </a:rPr>
            <a:t>- coal, gas, steam generation, other thermal medium
- boiler, simple cycle, combined cycle, cogeneration, cogeneration receiving high pressure steam from facility</a:t>
          </a:r>
          <a:r>
            <a:rPr lang="en-US" cap="none" sz="1000" b="1" i="0" u="none" baseline="0">
              <a:latin typeface="Arial"/>
              <a:ea typeface="Arial"/>
              <a:cs typeface="Arial"/>
            </a:rPr>
            <a:t>
-</a:t>
          </a:r>
          <a:r>
            <a:rPr lang="en-US" cap="none" sz="1000" b="0" i="0" u="none" baseline="0">
              <a:latin typeface="Arial"/>
              <a:ea typeface="Arial"/>
              <a:cs typeface="Arial"/>
            </a:rPr>
            <a:t> main elements including boilers, gas and steam turbines (MW), steam generators
- emission abatement equipment
- where applicable host facility and activity
- continuous emission monitoring or predictive emissions monitoring 
- description of the monitoring system
- </a:t>
          </a:r>
          <a:r>
            <a:rPr lang="en-US" cap="none" sz="1000" b="1" i="0" u="none" baseline="0">
              <a:latin typeface="Arial"/>
              <a:ea typeface="Arial"/>
              <a:cs typeface="Arial"/>
            </a:rPr>
            <a:t>provide a diagram of the monitoring system in the worksheet "monitoring system diagram" - a sample diagram is provided, steam flows internal to the operation do not need to be reported</a:t>
          </a:r>
          <a:r>
            <a:rPr lang="en-US" cap="none" sz="1000" b="0" i="0" u="none" baseline="0">
              <a:latin typeface="Arial"/>
              <a:ea typeface="Arial"/>
              <a:cs typeface="Arial"/>
            </a:rPr>
            <a:t>
</a:t>
          </a:r>
        </a:p>
      </xdr:txBody>
    </xdr:sp>
    <xdr:clientData/>
  </xdr:twoCellAnchor>
  <xdr:twoCellAnchor>
    <xdr:from>
      <xdr:col>1</xdr:col>
      <xdr:colOff>133350</xdr:colOff>
      <xdr:row>0</xdr:row>
      <xdr:rowOff>0</xdr:rowOff>
    </xdr:from>
    <xdr:to>
      <xdr:col>8</xdr:col>
      <xdr:colOff>457200</xdr:colOff>
      <xdr:row>0</xdr:row>
      <xdr:rowOff>0</xdr:rowOff>
    </xdr:to>
    <xdr:sp>
      <xdr:nvSpPr>
        <xdr:cNvPr id="3" name="Rectangle 12"/>
        <xdr:cNvSpPr>
          <a:spLocks/>
        </xdr:cNvSpPr>
      </xdr:nvSpPr>
      <xdr:spPr>
        <a:xfrm>
          <a:off x="371475" y="0"/>
          <a:ext cx="9010650" cy="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Description of Baseline Calculation
</a:t>
          </a:r>
          <a:r>
            <a:rPr lang="en-US" cap="none" sz="1000" b="0" i="0" u="none" baseline="0">
              <a:latin typeface="Arial"/>
              <a:ea typeface="Arial"/>
              <a:cs typeface="Arial"/>
            </a:rPr>
            <a:t>- Identify source data
- Explain manipulation of data to address such things as CEMS availability, common stacks,  and, common station services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49</xdr:row>
      <xdr:rowOff>0</xdr:rowOff>
    </xdr:from>
    <xdr:ext cx="7639050" cy="6657975"/>
    <xdr:sp>
      <xdr:nvSpPr>
        <xdr:cNvPr id="1" name="TextBox 3"/>
        <xdr:cNvSpPr txBox="1">
          <a:spLocks noChangeArrowheads="1"/>
        </xdr:cNvSpPr>
      </xdr:nvSpPr>
      <xdr:spPr>
        <a:xfrm>
          <a:off x="190500" y="9896475"/>
          <a:ext cx="7639050" cy="66579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5.4 Verification Statement Of The Third Party Auditor (limited assurance)
</a:t>
          </a:r>
          <a:r>
            <a:rPr lang="en-US" cap="none" sz="1100" b="0" i="0" u="none" baseline="0">
              <a:latin typeface="Arial"/>
              <a:ea typeface="Arial"/>
              <a:cs typeface="Arial"/>
            </a:rPr>
            <a:t>The Third Party Auditor provides an limited assurance statement regarding the assertion in 5.0.</a:t>
          </a:r>
          <a:r>
            <a:rPr lang="en-US" cap="none" sz="1100" b="1" i="0" u="none" baseline="0">
              <a:latin typeface="Arial"/>
              <a:ea typeface="Arial"/>
              <a:cs typeface="Arial"/>
            </a:rPr>
            <a:t>
</a:t>
          </a:r>
          <a:r>
            <a:rPr lang="en-US" cap="none" sz="1100" b="0" i="0" u="none" baseline="0">
              <a:latin typeface="Arial"/>
              <a:ea typeface="Arial"/>
              <a:cs typeface="Arial"/>
            </a:rPr>
            <a:t>This assurance statement should include the following statement: "The lead auditor identified in Part 4 of this form, completed parts 4 and 5 of this form."
</a:t>
          </a:r>
        </a:p>
      </xdr:txBody>
    </xdr:sp>
    <xdr:clientData/>
  </xdr:oneCellAnchor>
  <xdr:oneCellAnchor>
    <xdr:from>
      <xdr:col>1</xdr:col>
      <xdr:colOff>0</xdr:colOff>
      <xdr:row>1</xdr:row>
      <xdr:rowOff>19050</xdr:rowOff>
    </xdr:from>
    <xdr:ext cx="9096375" cy="2143125"/>
    <xdr:sp>
      <xdr:nvSpPr>
        <xdr:cNvPr id="2" name="TextBox 5"/>
        <xdr:cNvSpPr txBox="1">
          <a:spLocks noChangeArrowheads="1"/>
        </xdr:cNvSpPr>
      </xdr:nvSpPr>
      <xdr:spPr>
        <a:xfrm>
          <a:off x="190500" y="180975"/>
          <a:ext cx="9096375" cy="2143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5.0 Unit Operator's Assertion
</a:t>
          </a:r>
          <a:r>
            <a:rPr lang="en-US" cap="none" sz="1100" b="0" i="0" u="none" baseline="0">
              <a:latin typeface="Arial"/>
              <a:ea typeface="Arial"/>
              <a:cs typeface="Arial"/>
            </a:rPr>
            <a:t>By making this baseline application, the </a:t>
          </a:r>
          <a:r>
            <a:rPr lang="en-US" cap="none" sz="1100" b="0" i="1" u="none" baseline="0">
              <a:latin typeface="Arial"/>
              <a:ea typeface="Arial"/>
              <a:cs typeface="Arial"/>
            </a:rPr>
            <a:t>Environmental Protection and Enhancement Act</a:t>
          </a:r>
          <a:r>
            <a:rPr lang="en-US" cap="none" sz="1100" b="0" i="0" u="none" baseline="0">
              <a:latin typeface="Arial"/>
              <a:ea typeface="Arial"/>
              <a:cs typeface="Arial"/>
            </a:rPr>
            <a:t> approval holder asserts the following:
- the methodology for calculating the unit's emission intensity is consistent with the </a:t>
          </a:r>
          <a:r>
            <a:rPr lang="en-US" cap="none" sz="1100" b="0" i="1" u="none" baseline="0">
              <a:latin typeface="Arial"/>
              <a:ea typeface="Arial"/>
              <a:cs typeface="Arial"/>
            </a:rPr>
            <a:t>Emissions Trading Regulation </a:t>
          </a:r>
          <a:r>
            <a:rPr lang="en-US" cap="none" sz="1100" b="0" i="0" u="none" baseline="0">
              <a:latin typeface="Arial"/>
              <a:ea typeface="Arial"/>
              <a:cs typeface="Arial"/>
            </a:rPr>
            <a:t>and associated documents; 
- the proposed baseline in Part 1 Unit Description is appropriate given the maximum continuous rating of the generating unit; and,
- the methodology is transparent, accurate, consistent, relevant and complete.</a:t>
          </a:r>
          <a:r>
            <a:rPr lang="en-US" cap="none" sz="1100" b="1" i="0" u="none" baseline="0">
              <a:latin typeface="Arial"/>
              <a:ea typeface="Arial"/>
              <a:cs typeface="Arial"/>
            </a:rPr>
            <a:t>
</a:t>
          </a:r>
          <a:r>
            <a:rPr lang="en-US" cap="none" sz="1100" b="0" i="0" u="none" baseline="0">
              <a:latin typeface="Arial"/>
              <a:ea typeface="Arial"/>
              <a:cs typeface="Arial"/>
            </a:rPr>
            <a:t>The objective of this verification is to make a limited assurance statement regarding the above assertion.  This worksheet is the documentation of the third party auditor's mandatory verification checks for section 26 of the </a:t>
          </a:r>
          <a:r>
            <a:rPr lang="en-US" cap="none" sz="1100" b="0" i="1" u="none" baseline="0">
              <a:latin typeface="Arial"/>
              <a:ea typeface="Arial"/>
              <a:cs typeface="Arial"/>
            </a:rPr>
            <a:t>Emissions Trading Regulation</a:t>
          </a:r>
          <a:r>
            <a:rPr lang="en-US" cap="none" sz="1100" b="0" i="0" u="none" baseline="0">
              <a:latin typeface="Arial"/>
              <a:ea typeface="Arial"/>
              <a:cs typeface="Arial"/>
            </a:rPr>
            <a:t>.  The third party auditor might undertake other verification activities to satisfy the requirements of their profession, certification, or chosen audit standard.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7:L39"/>
  <sheetViews>
    <sheetView showGridLines="0" tabSelected="1" workbookViewId="0" topLeftCell="A1">
      <selection activeCell="A1" sqref="A1"/>
    </sheetView>
  </sheetViews>
  <sheetFormatPr defaultColWidth="9.140625" defaultRowHeight="12.75"/>
  <cols>
    <col min="1" max="1" width="4.140625" style="17" customWidth="1"/>
    <col min="2" max="16384" width="9.140625" style="17" customWidth="1"/>
  </cols>
  <sheetData>
    <row r="1" ht="15" customHeight="1"/>
    <row r="37" ht="15.75">
      <c r="B37" s="257" t="s">
        <v>77</v>
      </c>
    </row>
    <row r="38" spans="2:12" ht="15">
      <c r="B38" s="258" t="s">
        <v>75</v>
      </c>
      <c r="C38" s="84"/>
      <c r="D38" s="84"/>
      <c r="E38" s="84"/>
      <c r="F38" s="84"/>
      <c r="G38" s="84"/>
      <c r="H38" s="84"/>
      <c r="I38" s="84"/>
      <c r="J38" s="84"/>
      <c r="K38" s="84"/>
      <c r="L38" s="200"/>
    </row>
    <row r="39" spans="2:12" ht="15">
      <c r="B39" s="259" t="s">
        <v>76</v>
      </c>
      <c r="C39" s="174"/>
      <c r="D39" s="174"/>
      <c r="E39" s="174"/>
      <c r="F39" s="174"/>
      <c r="G39" s="174"/>
      <c r="H39" s="174"/>
      <c r="I39" s="174"/>
      <c r="J39" s="174"/>
      <c r="K39" s="174"/>
      <c r="L39" s="201"/>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N46"/>
  <sheetViews>
    <sheetView showGridLines="0" workbookViewId="0" topLeftCell="A1">
      <selection activeCell="A1" sqref="A1"/>
    </sheetView>
  </sheetViews>
  <sheetFormatPr defaultColWidth="9.140625" defaultRowHeight="12.75"/>
  <cols>
    <col min="1" max="1" width="3.8515625" style="0" customWidth="1"/>
    <col min="5" max="5" width="59.28125" style="0" customWidth="1"/>
    <col min="6" max="6" width="55.57421875" style="0" customWidth="1"/>
    <col min="9" max="9" width="22.421875" style="0" customWidth="1"/>
  </cols>
  <sheetData>
    <row r="1" ht="13.5" thickBot="1"/>
    <row r="2" spans="2:14" ht="12.75">
      <c r="B2" s="119" t="s">
        <v>101</v>
      </c>
      <c r="C2" s="115"/>
      <c r="D2" s="115"/>
      <c r="E2" s="115"/>
      <c r="F2" s="162"/>
      <c r="G2" s="163"/>
      <c r="H2" s="115"/>
      <c r="I2" s="115"/>
      <c r="J2" s="115"/>
      <c r="K2" s="116"/>
      <c r="L2" s="1"/>
      <c r="M2" s="1"/>
      <c r="N2" s="1"/>
    </row>
    <row r="3" spans="2:14" ht="12.75">
      <c r="B3" s="146" t="s">
        <v>120</v>
      </c>
      <c r="C3" s="11"/>
      <c r="D3" s="11"/>
      <c r="E3" s="12"/>
      <c r="F3" s="45"/>
      <c r="G3" s="23"/>
      <c r="H3" s="23"/>
      <c r="I3" s="23"/>
      <c r="J3" s="23"/>
      <c r="K3" s="125"/>
      <c r="L3" s="17"/>
      <c r="M3" s="1"/>
      <c r="N3" s="1"/>
    </row>
    <row r="4" spans="2:14" ht="12.75">
      <c r="B4" s="148" t="s">
        <v>121</v>
      </c>
      <c r="C4" s="8"/>
      <c r="D4" s="8"/>
      <c r="E4" s="9"/>
      <c r="F4" s="45"/>
      <c r="G4" s="23"/>
      <c r="H4" s="23"/>
      <c r="I4" s="23"/>
      <c r="J4" s="23"/>
      <c r="K4" s="125"/>
      <c r="L4" s="1"/>
      <c r="M4" s="1"/>
      <c r="N4" s="1"/>
    </row>
    <row r="5" spans="2:14" ht="12.75">
      <c r="B5" s="146" t="s">
        <v>119</v>
      </c>
      <c r="C5" s="6"/>
      <c r="D5" s="6"/>
      <c r="E5" s="7"/>
      <c r="F5" s="45"/>
      <c r="G5" s="23"/>
      <c r="H5" s="23"/>
      <c r="I5" s="23"/>
      <c r="J5" s="23"/>
      <c r="K5" s="125"/>
      <c r="L5" s="1"/>
      <c r="M5" s="1"/>
      <c r="N5" s="1"/>
    </row>
    <row r="6" spans="2:14" ht="12.75">
      <c r="B6" s="146" t="s">
        <v>122</v>
      </c>
      <c r="C6" s="11"/>
      <c r="D6" s="11"/>
      <c r="E6" s="12"/>
      <c r="F6" s="45"/>
      <c r="G6" s="23"/>
      <c r="H6" s="23"/>
      <c r="I6" s="23"/>
      <c r="J6" s="23"/>
      <c r="K6" s="125"/>
      <c r="L6" s="1"/>
      <c r="M6" s="1"/>
      <c r="N6" s="1"/>
    </row>
    <row r="7" spans="2:14" ht="12.75">
      <c r="B7" s="148" t="s">
        <v>123</v>
      </c>
      <c r="C7" s="6"/>
      <c r="D7" s="6"/>
      <c r="E7" s="7"/>
      <c r="F7" s="45"/>
      <c r="G7" s="23"/>
      <c r="H7" s="23"/>
      <c r="I7" s="23"/>
      <c r="J7" s="23"/>
      <c r="K7" s="125"/>
      <c r="L7" s="1"/>
      <c r="M7" s="1"/>
      <c r="N7" s="1"/>
    </row>
    <row r="8" spans="2:14" ht="12.75">
      <c r="B8" s="146" t="s">
        <v>170</v>
      </c>
      <c r="C8" s="11"/>
      <c r="D8" s="11"/>
      <c r="E8" s="12"/>
      <c r="F8" s="45"/>
      <c r="G8" s="23"/>
      <c r="H8" s="23"/>
      <c r="I8" s="23"/>
      <c r="J8" s="23"/>
      <c r="K8" s="125"/>
      <c r="L8" s="1"/>
      <c r="M8" s="1"/>
      <c r="N8" s="1"/>
    </row>
    <row r="9" spans="2:14" ht="12.75">
      <c r="B9" s="146" t="s">
        <v>171</v>
      </c>
      <c r="C9" s="11"/>
      <c r="D9" s="11"/>
      <c r="E9" s="12"/>
      <c r="F9" s="83"/>
      <c r="G9" s="50"/>
      <c r="H9" s="50"/>
      <c r="I9" s="50"/>
      <c r="J9" s="50"/>
      <c r="K9" s="123"/>
      <c r="L9" s="1"/>
      <c r="M9" s="1"/>
      <c r="N9" s="1"/>
    </row>
    <row r="10" spans="2:14" ht="12.75">
      <c r="B10" s="146" t="s">
        <v>172</v>
      </c>
      <c r="C10" s="11"/>
      <c r="D10" s="11"/>
      <c r="E10" s="12"/>
      <c r="F10" s="83"/>
      <c r="G10" s="50"/>
      <c r="H10" s="50"/>
      <c r="I10" s="50"/>
      <c r="J10" s="50"/>
      <c r="K10" s="123"/>
      <c r="L10" s="1"/>
      <c r="M10" s="1"/>
      <c r="N10" s="1"/>
    </row>
    <row r="11" spans="2:14" ht="12.75">
      <c r="B11" s="146" t="s">
        <v>173</v>
      </c>
      <c r="C11" s="11"/>
      <c r="D11" s="11"/>
      <c r="E11" s="12"/>
      <c r="F11" s="83"/>
      <c r="G11" s="50"/>
      <c r="H11" s="50"/>
      <c r="I11" s="50"/>
      <c r="J11" s="50"/>
      <c r="K11" s="123"/>
      <c r="L11" s="1"/>
      <c r="M11" s="1"/>
      <c r="N11" s="1"/>
    </row>
    <row r="12" spans="2:14" ht="13.5" thickBot="1">
      <c r="B12" s="127" t="s">
        <v>174</v>
      </c>
      <c r="C12" s="113"/>
      <c r="D12" s="113"/>
      <c r="E12" s="164"/>
      <c r="F12" s="160"/>
      <c r="G12" s="136"/>
      <c r="H12" s="136"/>
      <c r="I12" s="136"/>
      <c r="J12" s="136"/>
      <c r="K12" s="138"/>
      <c r="L12" s="1"/>
      <c r="M12" s="1"/>
      <c r="N12" s="1"/>
    </row>
    <row r="13" spans="3:14" ht="13.5" thickBot="1">
      <c r="C13" s="1"/>
      <c r="D13" s="1"/>
      <c r="E13" s="1"/>
      <c r="F13" s="1"/>
      <c r="G13" s="1"/>
      <c r="H13" s="1"/>
      <c r="I13" s="1"/>
      <c r="J13" s="1"/>
      <c r="K13" s="1"/>
      <c r="L13" s="1"/>
      <c r="M13" s="1"/>
      <c r="N13" s="1"/>
    </row>
    <row r="14" spans="2:14" ht="12.75">
      <c r="B14" s="119" t="s">
        <v>102</v>
      </c>
      <c r="C14" s="115"/>
      <c r="D14" s="115"/>
      <c r="E14" s="115"/>
      <c r="F14" s="115"/>
      <c r="G14" s="115"/>
      <c r="H14" s="115"/>
      <c r="I14" s="115"/>
      <c r="J14" s="115"/>
      <c r="K14" s="116"/>
      <c r="L14" s="1"/>
      <c r="M14" s="1"/>
      <c r="N14" s="1"/>
    </row>
    <row r="15" spans="2:14" ht="12.75">
      <c r="B15" s="132" t="s">
        <v>124</v>
      </c>
      <c r="C15" s="48"/>
      <c r="D15" s="4"/>
      <c r="E15" s="5"/>
      <c r="F15" s="50"/>
      <c r="G15" s="50"/>
      <c r="H15" s="50"/>
      <c r="I15" s="50"/>
      <c r="J15" s="50"/>
      <c r="K15" s="123"/>
      <c r="L15" s="1"/>
      <c r="M15" s="1"/>
      <c r="N15" s="1"/>
    </row>
    <row r="16" spans="2:14" ht="12.75">
      <c r="B16" s="124" t="s">
        <v>262</v>
      </c>
      <c r="C16" s="49"/>
      <c r="D16" s="11"/>
      <c r="E16" s="12"/>
      <c r="F16" s="23"/>
      <c r="G16" s="23"/>
      <c r="H16" s="23"/>
      <c r="I16" s="23"/>
      <c r="J16" s="23"/>
      <c r="K16" s="125"/>
      <c r="L16" s="1"/>
      <c r="M16" s="1"/>
      <c r="N16" s="1"/>
    </row>
    <row r="17" spans="2:14" ht="13.5" thickBot="1">
      <c r="B17" s="127" t="s">
        <v>125</v>
      </c>
      <c r="C17" s="128"/>
      <c r="D17" s="113"/>
      <c r="E17" s="164"/>
      <c r="F17" s="130"/>
      <c r="G17" s="130"/>
      <c r="H17" s="130"/>
      <c r="I17" s="130"/>
      <c r="J17" s="130"/>
      <c r="K17" s="131"/>
      <c r="L17" s="1"/>
      <c r="M17" s="1"/>
      <c r="N17" s="1"/>
    </row>
    <row r="18" spans="2:14" ht="13.5" thickBot="1">
      <c r="B18" s="21"/>
      <c r="C18" s="43"/>
      <c r="D18" s="1"/>
      <c r="E18" s="1"/>
      <c r="F18" s="1"/>
      <c r="G18" s="1"/>
      <c r="H18" s="1"/>
      <c r="I18" s="1"/>
      <c r="J18" s="1"/>
      <c r="K18" s="1"/>
      <c r="L18" s="1"/>
      <c r="M18" s="1"/>
      <c r="N18" s="1"/>
    </row>
    <row r="19" spans="2:14" ht="12.75">
      <c r="B19" s="104" t="s">
        <v>103</v>
      </c>
      <c r="C19" s="165"/>
      <c r="D19" s="115"/>
      <c r="E19" s="115"/>
      <c r="F19" s="115"/>
      <c r="G19" s="115"/>
      <c r="H19" s="115"/>
      <c r="I19" s="116"/>
      <c r="J19" s="1"/>
      <c r="K19" s="1"/>
      <c r="L19" s="1"/>
      <c r="M19" s="1"/>
      <c r="N19" s="1"/>
    </row>
    <row r="20" spans="2:14" ht="12.75">
      <c r="B20" s="122" t="s">
        <v>149</v>
      </c>
      <c r="C20" s="76"/>
      <c r="D20" s="77"/>
      <c r="E20" s="78"/>
      <c r="F20" s="31"/>
      <c r="G20" s="81"/>
      <c r="H20" s="4"/>
      <c r="I20" s="133"/>
      <c r="J20" s="1"/>
      <c r="K20" s="1"/>
      <c r="L20" s="1"/>
      <c r="M20" s="1"/>
      <c r="N20" s="1"/>
    </row>
    <row r="21" spans="2:14" ht="12.75">
      <c r="B21" s="124" t="s">
        <v>150</v>
      </c>
      <c r="C21" s="80"/>
      <c r="D21" s="61"/>
      <c r="E21" s="62"/>
      <c r="F21" s="31"/>
      <c r="G21" s="10"/>
      <c r="H21" s="11"/>
      <c r="I21" s="142"/>
      <c r="J21" s="1"/>
      <c r="K21" s="1"/>
      <c r="L21" s="1"/>
      <c r="M21" s="1"/>
      <c r="N21" s="1"/>
    </row>
    <row r="22" spans="2:14" ht="12.75">
      <c r="B22" s="122" t="s">
        <v>175</v>
      </c>
      <c r="C22" s="59"/>
      <c r="D22" s="59"/>
      <c r="E22" s="4"/>
      <c r="F22" s="63"/>
      <c r="G22" s="10"/>
      <c r="H22" s="11"/>
      <c r="I22" s="142"/>
      <c r="J22" s="1"/>
      <c r="K22" s="1"/>
      <c r="L22" s="1"/>
      <c r="M22" s="1"/>
      <c r="N22" s="1"/>
    </row>
    <row r="23" spans="2:14" ht="12.75">
      <c r="B23" s="122" t="s">
        <v>176</v>
      </c>
      <c r="C23" s="59"/>
      <c r="D23" s="59"/>
      <c r="E23" s="4"/>
      <c r="F23" s="63"/>
      <c r="G23" s="10"/>
      <c r="H23" s="11"/>
      <c r="I23" s="142"/>
      <c r="J23" s="1"/>
      <c r="K23" s="1"/>
      <c r="L23" s="1"/>
      <c r="M23" s="1"/>
      <c r="N23" s="1"/>
    </row>
    <row r="24" spans="2:14" ht="12.75">
      <c r="B24" s="124" t="s">
        <v>177</v>
      </c>
      <c r="C24" s="60"/>
      <c r="D24" s="60"/>
      <c r="E24" s="11"/>
      <c r="F24" s="31"/>
      <c r="G24" s="16" t="s">
        <v>118</v>
      </c>
      <c r="H24" s="11"/>
      <c r="I24" s="142"/>
      <c r="J24" s="1"/>
      <c r="K24" s="1"/>
      <c r="L24" s="1"/>
      <c r="M24" s="1"/>
      <c r="N24" s="1"/>
    </row>
    <row r="25" spans="2:14" ht="12.75">
      <c r="B25" s="132" t="s">
        <v>179</v>
      </c>
      <c r="C25" s="59"/>
      <c r="D25" s="59"/>
      <c r="E25" s="4"/>
      <c r="F25" s="63"/>
      <c r="G25" s="210"/>
      <c r="H25" s="4"/>
      <c r="I25" s="133"/>
      <c r="J25" s="1"/>
      <c r="K25" s="242"/>
      <c r="L25" s="242"/>
      <c r="M25" s="1"/>
      <c r="N25" s="1"/>
    </row>
    <row r="26" spans="2:14" ht="12.75">
      <c r="B26" s="239" t="s">
        <v>115</v>
      </c>
      <c r="C26" s="61"/>
      <c r="D26" s="61"/>
      <c r="E26" s="49"/>
      <c r="F26" s="49"/>
      <c r="G26" s="175"/>
      <c r="H26" s="49"/>
      <c r="I26" s="226"/>
      <c r="J26" s="1"/>
      <c r="K26" s="242"/>
      <c r="L26" s="242"/>
      <c r="M26" s="1"/>
      <c r="N26" s="1"/>
    </row>
    <row r="27" spans="2:14" ht="12.75">
      <c r="B27" s="236" t="s">
        <v>178</v>
      </c>
      <c r="C27" s="20"/>
      <c r="D27" s="20"/>
      <c r="E27" s="6"/>
      <c r="F27" s="56"/>
      <c r="G27" s="237"/>
      <c r="H27" s="6"/>
      <c r="I27" s="238"/>
      <c r="J27" s="1"/>
      <c r="K27" s="242"/>
      <c r="L27" s="242"/>
      <c r="M27" s="1"/>
      <c r="N27" s="1"/>
    </row>
    <row r="28" spans="2:14" ht="13.5" thickBot="1">
      <c r="B28" s="240" t="s">
        <v>180</v>
      </c>
      <c r="C28" s="166"/>
      <c r="D28" s="166"/>
      <c r="E28" s="150"/>
      <c r="F28" s="137"/>
      <c r="G28" s="152"/>
      <c r="H28" s="150"/>
      <c r="I28" s="167"/>
      <c r="J28" s="37"/>
      <c r="K28" s="242"/>
      <c r="L28" s="242"/>
      <c r="M28" s="1"/>
      <c r="N28" s="1"/>
    </row>
    <row r="29" spans="2:14" ht="13.5" thickBot="1">
      <c r="B29" s="21"/>
      <c r="C29" s="33"/>
      <c r="D29" s="33"/>
      <c r="E29" s="43"/>
      <c r="F29" s="43"/>
      <c r="G29" s="82"/>
      <c r="H29" s="43"/>
      <c r="I29" s="43"/>
      <c r="J29" s="37"/>
      <c r="K29" s="242"/>
      <c r="L29" s="242"/>
      <c r="M29" s="1"/>
      <c r="N29" s="1"/>
    </row>
    <row r="30" spans="2:14" ht="12.75">
      <c r="B30" s="230" t="s">
        <v>166</v>
      </c>
      <c r="C30" s="171"/>
      <c r="D30" s="105"/>
      <c r="E30" s="165"/>
      <c r="F30" s="165"/>
      <c r="G30" s="172"/>
      <c r="H30" s="165"/>
      <c r="I30" s="169"/>
      <c r="J30" s="37"/>
      <c r="K30" s="242"/>
      <c r="L30" s="242"/>
      <c r="M30" s="1"/>
      <c r="N30" s="1"/>
    </row>
    <row r="31" spans="2:14" ht="12.75">
      <c r="B31" s="231" t="s">
        <v>126</v>
      </c>
      <c r="C31" s="60"/>
      <c r="D31" s="60"/>
      <c r="E31" s="11"/>
      <c r="F31" s="45"/>
      <c r="G31" s="23"/>
      <c r="H31" s="23"/>
      <c r="I31" s="125"/>
      <c r="J31" s="37"/>
      <c r="K31" s="243"/>
      <c r="L31" s="243"/>
      <c r="M31" s="1"/>
      <c r="N31" s="1"/>
    </row>
    <row r="32" spans="2:14" ht="12.75">
      <c r="B32" s="231" t="s">
        <v>127</v>
      </c>
      <c r="C32" s="60"/>
      <c r="D32" s="60"/>
      <c r="E32" s="11"/>
      <c r="F32" s="45"/>
      <c r="G32" s="84"/>
      <c r="H32" s="23"/>
      <c r="I32" s="125"/>
      <c r="J32" s="37"/>
      <c r="K32" s="1"/>
      <c r="L32" s="1"/>
      <c r="M32" s="1"/>
      <c r="N32" s="1"/>
    </row>
    <row r="33" spans="2:14" ht="13.5" thickBot="1">
      <c r="B33" s="232" t="s">
        <v>128</v>
      </c>
      <c r="C33" s="150"/>
      <c r="D33" s="150"/>
      <c r="E33" s="150"/>
      <c r="F33" s="129"/>
      <c r="G33" s="130"/>
      <c r="H33" s="130"/>
      <c r="I33" s="131"/>
      <c r="J33" s="37"/>
      <c r="K33" s="1"/>
      <c r="L33" s="1"/>
      <c r="M33" s="1"/>
      <c r="N33" s="1"/>
    </row>
    <row r="34" spans="2:14" ht="13.5" thickBot="1">
      <c r="B34" s="21"/>
      <c r="C34" s="33"/>
      <c r="D34" s="33"/>
      <c r="E34" s="43"/>
      <c r="F34" s="43"/>
      <c r="G34" s="82"/>
      <c r="H34" s="43"/>
      <c r="I34" s="43"/>
      <c r="J34" s="37"/>
      <c r="K34" s="1"/>
      <c r="L34" s="1"/>
      <c r="M34" s="1"/>
      <c r="N34" s="1"/>
    </row>
    <row r="35" spans="2:14" ht="12.75">
      <c r="B35" s="104" t="s">
        <v>116</v>
      </c>
      <c r="C35" s="105"/>
      <c r="D35" s="105"/>
      <c r="E35" s="165"/>
      <c r="F35" s="172"/>
      <c r="G35" s="168"/>
      <c r="H35" s="165"/>
      <c r="I35" s="169"/>
      <c r="J35" s="37"/>
      <c r="K35" s="1"/>
      <c r="L35" s="1"/>
      <c r="M35" s="1"/>
      <c r="N35" s="1"/>
    </row>
    <row r="36" spans="2:14" ht="12.75">
      <c r="B36" s="124" t="s">
        <v>129</v>
      </c>
      <c r="C36" s="61"/>
      <c r="D36" s="61"/>
      <c r="E36" s="62"/>
      <c r="F36" s="244">
        <f>'part 3 data and calculation'!C9</f>
        <v>0</v>
      </c>
      <c r="G36" s="16" t="s">
        <v>81</v>
      </c>
      <c r="H36" s="11"/>
      <c r="I36" s="142"/>
      <c r="J36" s="1"/>
      <c r="K36" s="1"/>
      <c r="L36" s="1"/>
      <c r="M36" s="1"/>
      <c r="N36" s="1"/>
    </row>
    <row r="37" spans="2:14" ht="13.5" thickBot="1">
      <c r="B37" s="156" t="s">
        <v>130</v>
      </c>
      <c r="C37" s="158"/>
      <c r="D37" s="158"/>
      <c r="E37" s="170"/>
      <c r="F37" s="227">
        <f>'part 3 data and calculation'!D9</f>
        <v>0</v>
      </c>
      <c r="G37" s="152" t="s">
        <v>81</v>
      </c>
      <c r="H37" s="150"/>
      <c r="I37" s="167"/>
      <c r="J37" s="1"/>
      <c r="K37" s="1"/>
      <c r="L37" s="1"/>
      <c r="M37" s="1"/>
      <c r="N37" s="1"/>
    </row>
    <row r="38" spans="2:14" ht="13.5" thickBot="1">
      <c r="B38" s="225"/>
      <c r="C38" s="33"/>
      <c r="D38" s="33"/>
      <c r="E38" s="43"/>
      <c r="F38" s="43"/>
      <c r="G38" s="22"/>
      <c r="H38" s="6"/>
      <c r="I38" s="6"/>
      <c r="J38" s="1"/>
      <c r="K38" s="1"/>
      <c r="L38" s="1"/>
      <c r="M38" s="1"/>
      <c r="N38" s="1"/>
    </row>
    <row r="39" spans="2:14" ht="12.75">
      <c r="B39" s="104" t="s">
        <v>117</v>
      </c>
      <c r="C39" s="105"/>
      <c r="D39" s="105"/>
      <c r="E39" s="165"/>
      <c r="F39" s="172"/>
      <c r="G39" s="168"/>
      <c r="H39" s="165"/>
      <c r="I39" s="169"/>
      <c r="J39" s="1"/>
      <c r="K39" s="1"/>
      <c r="L39" s="1"/>
      <c r="M39" s="1"/>
      <c r="N39" s="1"/>
    </row>
    <row r="40" spans="2:14" ht="12.75">
      <c r="B40" s="124" t="s">
        <v>131</v>
      </c>
      <c r="C40" s="61"/>
      <c r="D40" s="61"/>
      <c r="E40" s="62"/>
      <c r="F40" s="245"/>
      <c r="G40" s="16" t="s">
        <v>82</v>
      </c>
      <c r="H40" s="11"/>
      <c r="I40" s="142"/>
      <c r="J40" s="1"/>
      <c r="K40" s="1"/>
      <c r="L40" s="1"/>
      <c r="M40" s="1"/>
      <c r="N40" s="1"/>
    </row>
    <row r="41" spans="2:14" ht="13.5" thickBot="1">
      <c r="B41" s="156" t="s">
        <v>132</v>
      </c>
      <c r="C41" s="158"/>
      <c r="D41" s="158"/>
      <c r="E41" s="170"/>
      <c r="F41" s="246"/>
      <c r="G41" s="152" t="s">
        <v>82</v>
      </c>
      <c r="H41" s="150"/>
      <c r="I41" s="167"/>
      <c r="J41" s="1"/>
      <c r="K41" s="1"/>
      <c r="L41" s="1"/>
      <c r="M41" s="1"/>
      <c r="N41" s="1"/>
    </row>
    <row r="42" spans="2:14" ht="12.75">
      <c r="B42" s="225"/>
      <c r="C42" s="33"/>
      <c r="D42" s="33"/>
      <c r="E42" s="43"/>
      <c r="F42" s="43"/>
      <c r="G42" s="6"/>
      <c r="H42" s="6"/>
      <c r="I42" s="6"/>
      <c r="J42" s="1"/>
      <c r="K42" s="1"/>
      <c r="L42" s="1"/>
      <c r="M42" s="1"/>
      <c r="N42" s="1"/>
    </row>
    <row r="43" spans="10:14" ht="12.75">
      <c r="J43" s="1"/>
      <c r="K43" s="1"/>
      <c r="L43" s="1"/>
      <c r="M43" s="1"/>
      <c r="N43" s="1"/>
    </row>
    <row r="44" spans="10:14" ht="12.75">
      <c r="J44" s="1"/>
      <c r="K44" s="1"/>
      <c r="L44" s="1"/>
      <c r="M44" s="1"/>
      <c r="N44" s="1"/>
    </row>
    <row r="45" spans="10:14" ht="12.75">
      <c r="J45" s="1"/>
      <c r="K45" s="1"/>
      <c r="L45" s="1"/>
      <c r="M45" s="1"/>
      <c r="N45" s="1"/>
    </row>
    <row r="46" spans="10:14" ht="12.75">
      <c r="J46" s="1"/>
      <c r="K46" s="1"/>
      <c r="L46" s="1"/>
      <c r="M46" s="1"/>
      <c r="N46" s="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R48"/>
  <sheetViews>
    <sheetView showGridLines="0" workbookViewId="0" topLeftCell="A1">
      <selection activeCell="A1" sqref="A1"/>
    </sheetView>
  </sheetViews>
  <sheetFormatPr defaultColWidth="9.140625" defaultRowHeight="12.75"/>
  <cols>
    <col min="1" max="1" width="2.140625" style="0" customWidth="1"/>
    <col min="2" max="2" width="16.7109375" style="0" customWidth="1"/>
    <col min="3" max="3" width="13.140625" style="1" customWidth="1"/>
    <col min="4" max="4" width="12.7109375" style="1" customWidth="1"/>
    <col min="5" max="5" width="20.28125" style="1" customWidth="1"/>
    <col min="6" max="6" width="21.28125" style="1" customWidth="1"/>
    <col min="7" max="7" width="34.28125" style="1" customWidth="1"/>
    <col min="8" max="8" width="12.7109375" style="1" customWidth="1"/>
    <col min="9" max="9" width="14.28125" style="1" customWidth="1"/>
    <col min="10" max="10" width="12.7109375" style="1" customWidth="1"/>
    <col min="11" max="11" width="13.421875" style="1" customWidth="1"/>
    <col min="12" max="14" width="12.7109375" style="1" customWidth="1"/>
    <col min="18" max="18" width="14.57421875" style="0" customWidth="1"/>
  </cols>
  <sheetData>
    <row r="1" ht="13.5" thickBot="1"/>
    <row r="2" spans="2:9" ht="12.75">
      <c r="B2" s="119" t="s">
        <v>62</v>
      </c>
      <c r="C2" s="115"/>
      <c r="D2" s="115"/>
      <c r="E2" s="115"/>
      <c r="F2" s="115"/>
      <c r="G2" s="115"/>
      <c r="H2" s="115"/>
      <c r="I2" s="116"/>
    </row>
    <row r="3" spans="2:9" ht="12.75">
      <c r="B3" s="120" t="s">
        <v>182</v>
      </c>
      <c r="C3" s="76"/>
      <c r="D3" s="77"/>
      <c r="E3" s="48"/>
      <c r="F3" s="209" t="s">
        <v>255</v>
      </c>
      <c r="G3" s="48"/>
      <c r="H3" s="48"/>
      <c r="I3" s="121"/>
    </row>
    <row r="4" spans="2:9" ht="12.75">
      <c r="B4" s="122" t="s">
        <v>181</v>
      </c>
      <c r="C4" s="76"/>
      <c r="D4" s="77"/>
      <c r="E4" s="48"/>
      <c r="F4" s="83"/>
      <c r="G4" s="50"/>
      <c r="H4" s="50"/>
      <c r="I4" s="123"/>
    </row>
    <row r="5" spans="2:9" ht="12.75">
      <c r="B5" s="124" t="s">
        <v>133</v>
      </c>
      <c r="C5" s="80"/>
      <c r="D5" s="61"/>
      <c r="E5" s="49"/>
      <c r="F5" s="45"/>
      <c r="G5" s="23"/>
      <c r="H5" s="23"/>
      <c r="I5" s="125"/>
    </row>
    <row r="6" spans="2:9" ht="12.75">
      <c r="B6" s="155" t="s">
        <v>134</v>
      </c>
      <c r="C6" s="75"/>
      <c r="D6" s="33"/>
      <c r="E6" s="43"/>
      <c r="F6" s="57"/>
      <c r="G6" s="53"/>
      <c r="H6" s="53"/>
      <c r="I6" s="143"/>
    </row>
    <row r="7" spans="2:9" ht="12.75">
      <c r="B7" s="124" t="s">
        <v>135</v>
      </c>
      <c r="C7" s="80"/>
      <c r="D7" s="61"/>
      <c r="E7" s="49"/>
      <c r="F7" s="45"/>
      <c r="G7" s="23"/>
      <c r="H7" s="23"/>
      <c r="I7" s="125"/>
    </row>
    <row r="8" spans="2:9" ht="13.5" thickBot="1">
      <c r="B8" s="156" t="s">
        <v>136</v>
      </c>
      <c r="C8" s="157"/>
      <c r="D8" s="158"/>
      <c r="E8" s="159"/>
      <c r="F8" s="160"/>
      <c r="G8" s="161"/>
      <c r="H8" s="136"/>
      <c r="I8" s="138"/>
    </row>
    <row r="9" spans="2:9" ht="13.5" thickBot="1">
      <c r="B9" s="21"/>
      <c r="C9" s="75"/>
      <c r="D9" s="33"/>
      <c r="E9" s="43"/>
      <c r="F9" s="43"/>
      <c r="G9" s="85"/>
      <c r="H9" s="43"/>
      <c r="I9" s="43"/>
    </row>
    <row r="10" spans="2:12" ht="12.75">
      <c r="B10" s="119" t="s">
        <v>168</v>
      </c>
      <c r="C10" s="115"/>
      <c r="D10" s="115"/>
      <c r="E10" s="115"/>
      <c r="F10" s="115"/>
      <c r="G10" s="115"/>
      <c r="H10" s="115"/>
      <c r="I10" s="115"/>
      <c r="J10" s="115"/>
      <c r="K10" s="115"/>
      <c r="L10" s="116"/>
    </row>
    <row r="11" spans="2:12" ht="25.5">
      <c r="B11" s="132" t="s">
        <v>167</v>
      </c>
      <c r="C11" s="5"/>
      <c r="D11" s="4" t="s">
        <v>37</v>
      </c>
      <c r="E11" s="51" t="s">
        <v>84</v>
      </c>
      <c r="F11" s="4" t="s">
        <v>17</v>
      </c>
      <c r="G11" s="4"/>
      <c r="H11" s="4"/>
      <c r="I11" s="4"/>
      <c r="J11" s="4"/>
      <c r="K11" s="4"/>
      <c r="L11" s="133"/>
    </row>
    <row r="12" spans="2:13" ht="13.5" thickBot="1">
      <c r="B12" s="134"/>
      <c r="C12" s="135"/>
      <c r="D12" s="136"/>
      <c r="E12" s="137"/>
      <c r="F12" s="136"/>
      <c r="G12" s="136"/>
      <c r="H12" s="136"/>
      <c r="I12" s="136"/>
      <c r="J12" s="136"/>
      <c r="K12" s="136"/>
      <c r="L12" s="138"/>
      <c r="M12" s="17"/>
    </row>
    <row r="13" spans="2:14" s="58" customFormat="1" ht="12.75">
      <c r="B13" s="21" t="s">
        <v>265</v>
      </c>
      <c r="C13" s="43"/>
      <c r="D13" s="43"/>
      <c r="E13" s="43"/>
      <c r="F13" s="43"/>
      <c r="G13" s="43"/>
      <c r="H13" s="43"/>
      <c r="I13" s="43"/>
      <c r="J13" s="43"/>
      <c r="K13" s="43"/>
      <c r="L13" s="43"/>
      <c r="M13" s="87"/>
      <c r="N13" s="86"/>
    </row>
    <row r="14" ht="13.5" thickBot="1"/>
    <row r="15" spans="2:13" ht="12.75">
      <c r="B15" s="119" t="s">
        <v>63</v>
      </c>
      <c r="C15" s="115"/>
      <c r="D15" s="115"/>
      <c r="E15" s="115"/>
      <c r="F15" s="115"/>
      <c r="G15" s="115"/>
      <c r="H15" s="115"/>
      <c r="I15" s="115"/>
      <c r="J15" s="115"/>
      <c r="K15" s="115"/>
      <c r="L15" s="115"/>
      <c r="M15" s="116"/>
    </row>
    <row r="16" spans="2:13" ht="25.5">
      <c r="B16" s="95" t="s">
        <v>33</v>
      </c>
      <c r="C16" s="3" t="s">
        <v>164</v>
      </c>
      <c r="D16" s="5"/>
      <c r="E16" s="4" t="s">
        <v>37</v>
      </c>
      <c r="F16" s="51" t="s">
        <v>84</v>
      </c>
      <c r="G16" s="4" t="s">
        <v>17</v>
      </c>
      <c r="H16" s="4"/>
      <c r="I16" s="4"/>
      <c r="J16" s="4"/>
      <c r="K16" s="4"/>
      <c r="L16" s="4"/>
      <c r="M16" s="133"/>
    </row>
    <row r="17" spans="2:13" ht="12.75">
      <c r="B17" s="95" t="s">
        <v>34</v>
      </c>
      <c r="C17" s="28"/>
      <c r="D17" s="24"/>
      <c r="E17" s="31"/>
      <c r="F17" s="31"/>
      <c r="G17" s="23"/>
      <c r="H17" s="23"/>
      <c r="I17" s="23"/>
      <c r="J17" s="23"/>
      <c r="K17" s="23"/>
      <c r="L17" s="23"/>
      <c r="M17" s="125"/>
    </row>
    <row r="18" spans="2:13" ht="12.75">
      <c r="B18" s="95" t="s">
        <v>35</v>
      </c>
      <c r="C18" s="29"/>
      <c r="D18" s="30"/>
      <c r="E18" s="32"/>
      <c r="F18" s="32"/>
      <c r="G18" s="44"/>
      <c r="H18" s="44"/>
      <c r="I18" s="44"/>
      <c r="J18" s="44"/>
      <c r="K18" s="44"/>
      <c r="L18" s="44"/>
      <c r="M18" s="126"/>
    </row>
    <row r="19" spans="2:13" ht="13.5" thickBot="1">
      <c r="B19" s="97" t="s">
        <v>36</v>
      </c>
      <c r="C19" s="144"/>
      <c r="D19" s="140"/>
      <c r="E19" s="141"/>
      <c r="F19" s="141"/>
      <c r="G19" s="130"/>
      <c r="H19" s="130"/>
      <c r="I19" s="130"/>
      <c r="J19" s="130"/>
      <c r="K19" s="130"/>
      <c r="L19" s="130"/>
      <c r="M19" s="131"/>
    </row>
    <row r="20" spans="2:14" s="58" customFormat="1" ht="12.75">
      <c r="B20" s="21" t="s">
        <v>265</v>
      </c>
      <c r="C20" s="21"/>
      <c r="D20" s="43"/>
      <c r="E20" s="43"/>
      <c r="F20" s="43"/>
      <c r="G20" s="43"/>
      <c r="H20" s="43"/>
      <c r="I20" s="43"/>
      <c r="J20" s="43"/>
      <c r="K20" s="43"/>
      <c r="L20" s="43"/>
      <c r="M20" s="43"/>
      <c r="N20" s="86"/>
    </row>
    <row r="21" ht="13.5" thickBot="1"/>
    <row r="22" spans="2:13" ht="12.75">
      <c r="B22" s="119" t="s">
        <v>86</v>
      </c>
      <c r="C22" s="115"/>
      <c r="D22" s="115"/>
      <c r="E22" s="115"/>
      <c r="F22" s="115"/>
      <c r="G22" s="115"/>
      <c r="H22" s="115"/>
      <c r="I22" s="115"/>
      <c r="J22" s="115"/>
      <c r="K22" s="115"/>
      <c r="L22" s="115"/>
      <c r="M22" s="116"/>
    </row>
    <row r="23" spans="2:13" ht="12.75">
      <c r="B23" s="214" t="s">
        <v>87</v>
      </c>
      <c r="C23" s="11"/>
      <c r="D23" s="11"/>
      <c r="E23" s="11"/>
      <c r="F23" s="11"/>
      <c r="G23" s="11"/>
      <c r="H23" s="11"/>
      <c r="I23" s="11"/>
      <c r="J23" s="11"/>
      <c r="K23" s="11"/>
      <c r="L23" s="11"/>
      <c r="M23" s="142"/>
    </row>
    <row r="24" spans="2:13" ht="25.5">
      <c r="B24" s="95" t="s">
        <v>39</v>
      </c>
      <c r="C24" s="3" t="s">
        <v>164</v>
      </c>
      <c r="D24" s="5"/>
      <c r="E24" s="4" t="s">
        <v>37</v>
      </c>
      <c r="F24" s="51" t="s">
        <v>84</v>
      </c>
      <c r="G24" s="10" t="s">
        <v>151</v>
      </c>
      <c r="H24" s="2" t="s">
        <v>38</v>
      </c>
      <c r="I24" s="11" t="s">
        <v>260</v>
      </c>
      <c r="J24" s="11"/>
      <c r="K24" s="11"/>
      <c r="L24" s="11"/>
      <c r="M24" s="142"/>
    </row>
    <row r="25" spans="2:13" ht="12.75">
      <c r="B25" s="95"/>
      <c r="C25" s="28"/>
      <c r="D25" s="24"/>
      <c r="E25" s="31"/>
      <c r="F25" s="45"/>
      <c r="G25" s="57"/>
      <c r="H25" s="56"/>
      <c r="I25" s="53"/>
      <c r="J25" s="53"/>
      <c r="K25" s="53"/>
      <c r="L25" s="53"/>
      <c r="M25" s="143"/>
    </row>
    <row r="26" spans="2:13" ht="12.75">
      <c r="B26" s="95"/>
      <c r="C26" s="54"/>
      <c r="D26" s="55"/>
      <c r="E26" s="56"/>
      <c r="F26" s="57"/>
      <c r="G26" s="45"/>
      <c r="H26" s="31"/>
      <c r="I26" s="23"/>
      <c r="J26" s="23"/>
      <c r="K26" s="23"/>
      <c r="L26" s="23"/>
      <c r="M26" s="125"/>
    </row>
    <row r="27" spans="2:13" ht="12.75">
      <c r="B27" s="95"/>
      <c r="C27" s="28"/>
      <c r="D27" s="24"/>
      <c r="E27" s="31"/>
      <c r="F27" s="45"/>
      <c r="G27" s="57"/>
      <c r="H27" s="56"/>
      <c r="I27" s="53"/>
      <c r="J27" s="53"/>
      <c r="K27" s="53"/>
      <c r="L27" s="53"/>
      <c r="M27" s="143"/>
    </row>
    <row r="28" spans="2:13" ht="12.75">
      <c r="B28" s="95"/>
      <c r="C28" s="29"/>
      <c r="D28" s="30"/>
      <c r="E28" s="32"/>
      <c r="F28" s="52"/>
      <c r="G28" s="45"/>
      <c r="H28" s="31"/>
      <c r="I28" s="23"/>
      <c r="J28" s="23"/>
      <c r="K28" s="23"/>
      <c r="L28" s="23"/>
      <c r="M28" s="125"/>
    </row>
    <row r="29" spans="2:13" ht="13.5" thickBot="1">
      <c r="B29" s="97"/>
      <c r="C29" s="144"/>
      <c r="D29" s="140"/>
      <c r="E29" s="141"/>
      <c r="F29" s="129"/>
      <c r="G29" s="129"/>
      <c r="H29" s="141"/>
      <c r="I29" s="130"/>
      <c r="J29" s="130"/>
      <c r="K29" s="130"/>
      <c r="L29" s="130"/>
      <c r="M29" s="131"/>
    </row>
    <row r="30" spans="2:14" s="58" customFormat="1" ht="12.75">
      <c r="B30" s="21" t="s">
        <v>265</v>
      </c>
      <c r="C30" s="21"/>
      <c r="D30" s="43"/>
      <c r="E30" s="43"/>
      <c r="F30" s="43"/>
      <c r="G30" s="43"/>
      <c r="H30" s="43"/>
      <c r="I30" s="43"/>
      <c r="J30" s="43"/>
      <c r="K30" s="43"/>
      <c r="L30" s="43"/>
      <c r="M30" s="43"/>
      <c r="N30" s="86"/>
    </row>
    <row r="31" ht="13.5" thickBot="1"/>
    <row r="32" spans="2:18" ht="12.75">
      <c r="B32" s="119" t="s">
        <v>64</v>
      </c>
      <c r="C32" s="115"/>
      <c r="D32" s="115"/>
      <c r="E32" s="115"/>
      <c r="F32" s="115"/>
      <c r="G32" s="115"/>
      <c r="H32" s="115"/>
      <c r="I32" s="145" t="s">
        <v>17</v>
      </c>
      <c r="J32" s="115"/>
      <c r="K32" s="115"/>
      <c r="L32" s="115"/>
      <c r="M32" s="115"/>
      <c r="N32" s="115"/>
      <c r="O32" s="106"/>
      <c r="P32" s="106"/>
      <c r="Q32" s="106"/>
      <c r="R32" s="108"/>
    </row>
    <row r="33" spans="2:18" ht="12.75">
      <c r="B33" s="146" t="s">
        <v>145</v>
      </c>
      <c r="C33" s="11"/>
      <c r="D33" s="11"/>
      <c r="E33" s="11"/>
      <c r="F33" s="11"/>
      <c r="G33" s="12"/>
      <c r="H33" s="46" t="s">
        <v>13</v>
      </c>
      <c r="I33" s="16"/>
      <c r="J33" s="11"/>
      <c r="K33" s="11"/>
      <c r="L33" s="11"/>
      <c r="M33" s="11"/>
      <c r="N33" s="11"/>
      <c r="O33" s="15"/>
      <c r="P33" s="15"/>
      <c r="Q33" s="15"/>
      <c r="R33" s="147"/>
    </row>
    <row r="34" spans="2:18" ht="12.75">
      <c r="B34" s="132" t="s">
        <v>137</v>
      </c>
      <c r="C34" s="4"/>
      <c r="D34" s="4"/>
      <c r="E34" s="4"/>
      <c r="F34" s="4"/>
      <c r="G34" s="5"/>
      <c r="H34" s="46" t="s">
        <v>13</v>
      </c>
      <c r="I34" s="16"/>
      <c r="J34" s="11"/>
      <c r="K34" s="11"/>
      <c r="L34" s="11"/>
      <c r="M34" s="11"/>
      <c r="N34" s="11"/>
      <c r="O34" s="15"/>
      <c r="P34" s="15"/>
      <c r="Q34" s="15"/>
      <c r="R34" s="147"/>
    </row>
    <row r="35" spans="2:18" ht="12.75">
      <c r="B35" s="146" t="s">
        <v>138</v>
      </c>
      <c r="C35" s="11"/>
      <c r="D35" s="11"/>
      <c r="E35" s="11"/>
      <c r="F35" s="11"/>
      <c r="G35" s="12"/>
      <c r="H35" s="26" t="s">
        <v>13</v>
      </c>
      <c r="I35" s="10"/>
      <c r="J35" s="11"/>
      <c r="K35" s="11"/>
      <c r="L35" s="11"/>
      <c r="M35" s="11"/>
      <c r="N35" s="11"/>
      <c r="O35" s="15"/>
      <c r="P35" s="15"/>
      <c r="Q35" s="15"/>
      <c r="R35" s="147"/>
    </row>
    <row r="36" spans="2:18" ht="12.75">
      <c r="B36" s="260" t="s">
        <v>184</v>
      </c>
      <c r="C36" s="11"/>
      <c r="D36" s="11"/>
      <c r="E36" s="11"/>
      <c r="F36" s="11"/>
      <c r="G36" s="12"/>
      <c r="H36" s="26" t="s">
        <v>13</v>
      </c>
      <c r="I36" s="10"/>
      <c r="J36" s="11"/>
      <c r="K36" s="11"/>
      <c r="L36" s="11"/>
      <c r="M36" s="11"/>
      <c r="N36" s="11"/>
      <c r="O36" s="15"/>
      <c r="P36" s="15"/>
      <c r="Q36" s="15"/>
      <c r="R36" s="147"/>
    </row>
    <row r="37" spans="2:18" ht="12.75">
      <c r="B37" s="260" t="s">
        <v>185</v>
      </c>
      <c r="C37" s="11"/>
      <c r="D37" s="11"/>
      <c r="E37" s="11"/>
      <c r="F37" s="11"/>
      <c r="G37" s="12"/>
      <c r="H37" s="26" t="s">
        <v>13</v>
      </c>
      <c r="I37" s="16" t="s">
        <v>183</v>
      </c>
      <c r="J37" s="11"/>
      <c r="K37" s="11"/>
      <c r="L37" s="11"/>
      <c r="M37" s="11"/>
      <c r="N37" s="11"/>
      <c r="O37" s="15"/>
      <c r="P37" s="15"/>
      <c r="Q37" s="15"/>
      <c r="R37" s="147"/>
    </row>
    <row r="38" spans="2:18" ht="12.75">
      <c r="B38" s="146" t="s">
        <v>186</v>
      </c>
      <c r="C38" s="11"/>
      <c r="D38" s="11"/>
      <c r="E38" s="11"/>
      <c r="F38" s="11"/>
      <c r="G38" s="12"/>
      <c r="H38" s="26" t="s">
        <v>13</v>
      </c>
      <c r="I38" s="16" t="s">
        <v>169</v>
      </c>
      <c r="J38" s="11"/>
      <c r="K38" s="11"/>
      <c r="L38" s="11"/>
      <c r="M38" s="11"/>
      <c r="N38" s="11"/>
      <c r="O38" s="15"/>
      <c r="P38" s="15"/>
      <c r="Q38" s="15"/>
      <c r="R38" s="147"/>
    </row>
    <row r="39" spans="2:18" ht="12.75">
      <c r="B39" s="146" t="s">
        <v>139</v>
      </c>
      <c r="C39" s="11"/>
      <c r="D39" s="11"/>
      <c r="E39" s="11"/>
      <c r="F39" s="11"/>
      <c r="G39" s="12"/>
      <c r="H39" s="26" t="s">
        <v>13</v>
      </c>
      <c r="I39" s="16"/>
      <c r="J39" s="11"/>
      <c r="K39" s="11"/>
      <c r="L39" s="11"/>
      <c r="M39" s="11"/>
      <c r="N39" s="11"/>
      <c r="O39" s="15"/>
      <c r="P39" s="15"/>
      <c r="Q39" s="15"/>
      <c r="R39" s="147"/>
    </row>
    <row r="40" spans="2:18" ht="12.75">
      <c r="B40" s="148" t="s">
        <v>263</v>
      </c>
      <c r="C40" s="6"/>
      <c r="D40" s="6"/>
      <c r="E40" s="6"/>
      <c r="F40" s="6"/>
      <c r="G40" s="7"/>
      <c r="H40" s="26" t="s">
        <v>189</v>
      </c>
      <c r="I40" s="16"/>
      <c r="J40" s="11"/>
      <c r="K40" s="11"/>
      <c r="L40" s="11"/>
      <c r="M40" s="11"/>
      <c r="N40" s="11"/>
      <c r="O40" s="15"/>
      <c r="P40" s="15"/>
      <c r="Q40" s="15"/>
      <c r="R40" s="147"/>
    </row>
    <row r="41" spans="2:18" ht="12.75">
      <c r="B41" s="146" t="s">
        <v>264</v>
      </c>
      <c r="C41" s="11"/>
      <c r="D41" s="11"/>
      <c r="E41" s="11"/>
      <c r="F41" s="11"/>
      <c r="G41" s="12"/>
      <c r="H41" s="26" t="s">
        <v>189</v>
      </c>
      <c r="I41" s="16" t="s">
        <v>88</v>
      </c>
      <c r="J41" s="11"/>
      <c r="K41" s="11"/>
      <c r="L41" s="11"/>
      <c r="M41" s="11"/>
      <c r="N41" s="11"/>
      <c r="O41" s="15"/>
      <c r="P41" s="15"/>
      <c r="Q41" s="15"/>
      <c r="R41" s="147"/>
    </row>
    <row r="42" spans="2:18" ht="12.75">
      <c r="B42" s="124" t="s">
        <v>140</v>
      </c>
      <c r="C42" s="11"/>
      <c r="D42" s="11"/>
      <c r="E42" s="11"/>
      <c r="F42" s="11"/>
      <c r="G42" s="12"/>
      <c r="H42" s="25" t="s">
        <v>13</v>
      </c>
      <c r="I42" s="16" t="s">
        <v>109</v>
      </c>
      <c r="J42" s="11"/>
      <c r="K42" s="11"/>
      <c r="L42" s="11"/>
      <c r="M42" s="11"/>
      <c r="N42" s="11"/>
      <c r="O42" s="15"/>
      <c r="P42" s="15"/>
      <c r="Q42" s="15"/>
      <c r="R42" s="147"/>
    </row>
    <row r="43" spans="2:18" ht="12.75">
      <c r="B43" s="124" t="s">
        <v>141</v>
      </c>
      <c r="C43" s="11"/>
      <c r="D43" s="11"/>
      <c r="E43" s="11"/>
      <c r="F43" s="11"/>
      <c r="G43" s="12"/>
      <c r="H43" s="25" t="s">
        <v>13</v>
      </c>
      <c r="I43" s="16" t="s">
        <v>88</v>
      </c>
      <c r="J43" s="11"/>
      <c r="K43" s="11"/>
      <c r="L43" s="11"/>
      <c r="M43" s="11"/>
      <c r="N43" s="11"/>
      <c r="O43" s="15"/>
      <c r="P43" s="15"/>
      <c r="Q43" s="15"/>
      <c r="R43" s="147"/>
    </row>
    <row r="44" spans="2:18" ht="12.75">
      <c r="B44" s="124" t="s">
        <v>152</v>
      </c>
      <c r="C44" s="11"/>
      <c r="D44" s="11"/>
      <c r="E44" s="11"/>
      <c r="F44" s="11"/>
      <c r="G44" s="12"/>
      <c r="H44" s="25" t="s">
        <v>13</v>
      </c>
      <c r="I44" s="16" t="s">
        <v>89</v>
      </c>
      <c r="J44" s="11"/>
      <c r="K44" s="11"/>
      <c r="L44" s="11"/>
      <c r="M44" s="11"/>
      <c r="N44" s="11"/>
      <c r="O44" s="15"/>
      <c r="P44" s="15"/>
      <c r="Q44" s="15"/>
      <c r="R44" s="147"/>
    </row>
    <row r="45" spans="2:18" ht="12.75">
      <c r="B45" s="149" t="s">
        <v>142</v>
      </c>
      <c r="C45" s="8"/>
      <c r="D45" s="8"/>
      <c r="E45" s="8"/>
      <c r="F45" s="8"/>
      <c r="G45" s="9"/>
      <c r="H45" s="25" t="s">
        <v>190</v>
      </c>
      <c r="I45" s="16"/>
      <c r="J45" s="11"/>
      <c r="K45" s="11"/>
      <c r="L45" s="11"/>
      <c r="M45" s="11"/>
      <c r="N45" s="241"/>
      <c r="O45" s="15"/>
      <c r="P45" s="15"/>
      <c r="Q45" s="15"/>
      <c r="R45" s="147"/>
    </row>
    <row r="46" spans="2:18" ht="12.75">
      <c r="B46" s="148" t="s">
        <v>143</v>
      </c>
      <c r="C46" s="6"/>
      <c r="D46" s="6"/>
      <c r="E46" s="6"/>
      <c r="F46" s="6"/>
      <c r="G46" s="7"/>
      <c r="H46" s="25" t="s">
        <v>190</v>
      </c>
      <c r="I46" s="210"/>
      <c r="J46" s="4"/>
      <c r="K46" s="4"/>
      <c r="L46" s="4"/>
      <c r="M46" s="4"/>
      <c r="N46" s="4"/>
      <c r="O46" s="211"/>
      <c r="P46" s="211"/>
      <c r="Q46" s="211"/>
      <c r="R46" s="212"/>
    </row>
    <row r="47" spans="2:18" ht="13.5" thickBot="1">
      <c r="B47" s="266" t="s">
        <v>144</v>
      </c>
      <c r="C47" s="267"/>
      <c r="D47" s="267"/>
      <c r="E47" s="267"/>
      <c r="F47" s="267"/>
      <c r="G47" s="268"/>
      <c r="H47" s="151" t="s">
        <v>13</v>
      </c>
      <c r="I47" s="152"/>
      <c r="J47" s="150"/>
      <c r="K47" s="150"/>
      <c r="L47" s="150"/>
      <c r="M47" s="150"/>
      <c r="N47" s="150"/>
      <c r="O47" s="153"/>
      <c r="P47" s="153"/>
      <c r="Q47" s="153"/>
      <c r="R47" s="154"/>
    </row>
    <row r="48" spans="2:18" ht="12.75">
      <c r="B48" s="22" t="s">
        <v>146</v>
      </c>
      <c r="C48" s="6"/>
      <c r="D48" s="6"/>
      <c r="E48" s="6"/>
      <c r="F48" s="6"/>
      <c r="G48" s="6"/>
      <c r="H48" s="33"/>
      <c r="I48" s="22"/>
      <c r="J48" s="6"/>
      <c r="K48" s="6"/>
      <c r="L48" s="6"/>
      <c r="M48" s="6"/>
      <c r="N48" s="6"/>
      <c r="O48" s="13"/>
      <c r="P48" s="13"/>
      <c r="Q48" s="13"/>
      <c r="R48" s="13"/>
    </row>
    <row r="50" ht="12.75"/>
    <row r="51" ht="12.75"/>
    <row r="52" ht="12.75"/>
    <row r="53" ht="12.75"/>
    <row r="54" ht="12.75"/>
    <row r="55" ht="12.75"/>
    <row r="56" ht="12.75"/>
    <row r="57" ht="12.75"/>
  </sheetData>
  <mergeCells count="1">
    <mergeCell ref="B47:G4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R87"/>
  <sheetViews>
    <sheetView showGridLines="0" zoomScale="85" zoomScaleNormal="85" workbookViewId="0" topLeftCell="A1">
      <selection activeCell="A1" sqref="A1"/>
    </sheetView>
  </sheetViews>
  <sheetFormatPr defaultColWidth="9.140625" defaultRowHeight="12.75"/>
  <cols>
    <col min="1" max="1" width="2.140625" style="0" customWidth="1"/>
    <col min="2" max="2" width="16.7109375" style="0" customWidth="1"/>
    <col min="3" max="3" width="13.140625" style="1" customWidth="1"/>
    <col min="4" max="4" width="12.7109375" style="1" customWidth="1"/>
    <col min="5" max="5" width="20.28125" style="1" customWidth="1"/>
    <col min="6" max="6" width="21.28125" style="1" customWidth="1"/>
    <col min="7" max="7" width="34.28125" style="1" customWidth="1"/>
    <col min="8" max="8" width="12.7109375" style="1" customWidth="1"/>
    <col min="9" max="9" width="14.28125" style="1" customWidth="1"/>
    <col min="10" max="10" width="12.7109375" style="1" customWidth="1"/>
    <col min="11" max="11" width="13.421875" style="1" customWidth="1"/>
    <col min="12" max="14" width="12.7109375" style="1" customWidth="1"/>
    <col min="18" max="18" width="14.57421875" style="0" customWidth="1"/>
  </cols>
  <sheetData>
    <row r="1" ht="13.5" thickBot="1"/>
    <row r="2" spans="2:9" ht="12.75">
      <c r="B2" s="119" t="s">
        <v>62</v>
      </c>
      <c r="C2" s="115"/>
      <c r="D2" s="115"/>
      <c r="E2" s="115"/>
      <c r="F2" s="115"/>
      <c r="G2" s="115"/>
      <c r="H2" s="115"/>
      <c r="I2" s="116"/>
    </row>
    <row r="3" spans="2:9" ht="12.75">
      <c r="B3" s="120" t="s">
        <v>182</v>
      </c>
      <c r="C3" s="76"/>
      <c r="D3" s="77"/>
      <c r="E3" s="48"/>
      <c r="F3" s="209" t="s">
        <v>85</v>
      </c>
      <c r="G3" s="48"/>
      <c r="H3" s="48"/>
      <c r="I3" s="121"/>
    </row>
    <row r="4" spans="2:9" ht="12.75">
      <c r="B4" s="122" t="s">
        <v>181</v>
      </c>
      <c r="C4" s="76"/>
      <c r="D4" s="77"/>
      <c r="E4" s="48"/>
      <c r="F4" s="83" t="s">
        <v>40</v>
      </c>
      <c r="G4" s="50"/>
      <c r="H4" s="50"/>
      <c r="I4" s="123"/>
    </row>
    <row r="5" spans="2:9" ht="12.75">
      <c r="B5" s="124" t="s">
        <v>133</v>
      </c>
      <c r="C5" s="80"/>
      <c r="D5" s="61"/>
      <c r="E5" s="49"/>
      <c r="F5" s="45" t="s">
        <v>193</v>
      </c>
      <c r="G5" s="23"/>
      <c r="H5" s="23"/>
      <c r="I5" s="125"/>
    </row>
    <row r="6" spans="2:9" ht="12.75">
      <c r="B6" s="155" t="s">
        <v>134</v>
      </c>
      <c r="C6" s="75"/>
      <c r="D6" s="33"/>
      <c r="E6" s="43"/>
      <c r="F6" s="57" t="s">
        <v>51</v>
      </c>
      <c r="G6" s="53"/>
      <c r="H6" s="53"/>
      <c r="I6" s="143"/>
    </row>
    <row r="7" spans="2:9" ht="12.75">
      <c r="B7" s="124" t="s">
        <v>135</v>
      </c>
      <c r="C7" s="80"/>
      <c r="D7" s="61"/>
      <c r="E7" s="49"/>
      <c r="F7" s="45" t="s">
        <v>51</v>
      </c>
      <c r="G7" s="23"/>
      <c r="H7" s="23"/>
      <c r="I7" s="125"/>
    </row>
    <row r="8" spans="2:9" ht="13.5" thickBot="1">
      <c r="B8" s="156" t="s">
        <v>136</v>
      </c>
      <c r="C8" s="157"/>
      <c r="D8" s="158"/>
      <c r="E8" s="159"/>
      <c r="F8" s="160" t="s">
        <v>51</v>
      </c>
      <c r="G8" s="161"/>
      <c r="H8" s="136"/>
      <c r="I8" s="138"/>
    </row>
    <row r="9" spans="2:9" ht="13.5" thickBot="1">
      <c r="B9" s="21"/>
      <c r="C9" s="75"/>
      <c r="D9" s="33"/>
      <c r="E9" s="43"/>
      <c r="F9" s="43"/>
      <c r="G9" s="85"/>
      <c r="H9" s="43"/>
      <c r="I9" s="43"/>
    </row>
    <row r="10" spans="2:12" ht="12.75">
      <c r="B10" s="119" t="s">
        <v>168</v>
      </c>
      <c r="C10" s="115"/>
      <c r="D10" s="115"/>
      <c r="E10" s="115"/>
      <c r="F10" s="115"/>
      <c r="G10" s="115"/>
      <c r="H10" s="115"/>
      <c r="I10" s="115"/>
      <c r="J10" s="115"/>
      <c r="K10" s="115"/>
      <c r="L10" s="116"/>
    </row>
    <row r="11" spans="2:12" ht="25.5">
      <c r="B11" s="132" t="s">
        <v>167</v>
      </c>
      <c r="C11" s="5"/>
      <c r="D11" s="4" t="s">
        <v>37</v>
      </c>
      <c r="E11" s="51" t="s">
        <v>84</v>
      </c>
      <c r="F11" s="4" t="s">
        <v>17</v>
      </c>
      <c r="G11" s="4"/>
      <c r="H11" s="4"/>
      <c r="I11" s="4"/>
      <c r="J11" s="4"/>
      <c r="K11" s="4"/>
      <c r="L11" s="133"/>
    </row>
    <row r="12" spans="2:13" ht="13.5" thickBot="1">
      <c r="B12" s="134" t="s">
        <v>191</v>
      </c>
      <c r="C12" s="135"/>
      <c r="D12" s="136" t="s">
        <v>41</v>
      </c>
      <c r="E12" s="137" t="s">
        <v>42</v>
      </c>
      <c r="F12" s="136" t="s">
        <v>51</v>
      </c>
      <c r="G12" s="136"/>
      <c r="H12" s="136"/>
      <c r="I12" s="136"/>
      <c r="J12" s="136"/>
      <c r="K12" s="136"/>
      <c r="L12" s="138"/>
      <c r="M12" s="17"/>
    </row>
    <row r="13" spans="2:14" s="58" customFormat="1" ht="12.75">
      <c r="B13" s="21" t="s">
        <v>265</v>
      </c>
      <c r="C13" s="43"/>
      <c r="D13" s="43"/>
      <c r="E13" s="43"/>
      <c r="F13" s="43"/>
      <c r="G13" s="43"/>
      <c r="H13" s="43"/>
      <c r="I13" s="43"/>
      <c r="J13" s="43"/>
      <c r="K13" s="43"/>
      <c r="L13" s="43"/>
      <c r="M13" s="87"/>
      <c r="N13" s="86"/>
    </row>
    <row r="14" ht="13.5" thickBot="1"/>
    <row r="15" spans="2:13" ht="12.75">
      <c r="B15" s="119" t="s">
        <v>63</v>
      </c>
      <c r="C15" s="115"/>
      <c r="D15" s="115"/>
      <c r="E15" s="115"/>
      <c r="F15" s="115"/>
      <c r="G15" s="115"/>
      <c r="H15" s="115"/>
      <c r="I15" s="115"/>
      <c r="J15" s="115"/>
      <c r="K15" s="115"/>
      <c r="L15" s="115"/>
      <c r="M15" s="116"/>
    </row>
    <row r="16" spans="2:13" ht="25.5">
      <c r="B16" s="95" t="s">
        <v>33</v>
      </c>
      <c r="C16" s="3" t="s">
        <v>164</v>
      </c>
      <c r="D16" s="5"/>
      <c r="E16" s="4" t="s">
        <v>37</v>
      </c>
      <c r="F16" s="51" t="s">
        <v>84</v>
      </c>
      <c r="G16" s="4" t="s">
        <v>17</v>
      </c>
      <c r="H16" s="4"/>
      <c r="I16" s="4"/>
      <c r="J16" s="4"/>
      <c r="K16" s="4"/>
      <c r="L16" s="4"/>
      <c r="M16" s="133"/>
    </row>
    <row r="17" spans="2:13" ht="12.75">
      <c r="B17" s="95" t="s">
        <v>34</v>
      </c>
      <c r="C17" s="28" t="s">
        <v>192</v>
      </c>
      <c r="D17" s="24"/>
      <c r="E17" s="31" t="s">
        <v>43</v>
      </c>
      <c r="F17" s="31" t="s">
        <v>42</v>
      </c>
      <c r="G17" s="23" t="s">
        <v>51</v>
      </c>
      <c r="H17" s="23"/>
      <c r="I17" s="23"/>
      <c r="J17" s="23"/>
      <c r="K17" s="23"/>
      <c r="L17" s="23"/>
      <c r="M17" s="125"/>
    </row>
    <row r="18" spans="2:13" ht="12.75">
      <c r="B18" s="95" t="s">
        <v>35</v>
      </c>
      <c r="C18" s="28" t="s">
        <v>51</v>
      </c>
      <c r="D18" s="30"/>
      <c r="E18" s="32" t="s">
        <v>51</v>
      </c>
      <c r="F18" s="32" t="s">
        <v>51</v>
      </c>
      <c r="G18" s="44" t="s">
        <v>51</v>
      </c>
      <c r="H18" s="44"/>
      <c r="I18" s="44"/>
      <c r="J18" s="44"/>
      <c r="K18" s="44"/>
      <c r="L18" s="44"/>
      <c r="M18" s="126"/>
    </row>
    <row r="19" spans="2:13" ht="13.5" thickBot="1">
      <c r="B19" s="97" t="s">
        <v>36</v>
      </c>
      <c r="C19" s="139" t="s">
        <v>51</v>
      </c>
      <c r="D19" s="140"/>
      <c r="E19" s="141" t="s">
        <v>51</v>
      </c>
      <c r="F19" s="141" t="s">
        <v>51</v>
      </c>
      <c r="G19" s="130" t="s">
        <v>51</v>
      </c>
      <c r="H19" s="130"/>
      <c r="I19" s="130"/>
      <c r="J19" s="130"/>
      <c r="K19" s="130"/>
      <c r="L19" s="130"/>
      <c r="M19" s="131"/>
    </row>
    <row r="20" spans="2:14" s="58" customFormat="1" ht="12.75">
      <c r="B20" s="21" t="s">
        <v>265</v>
      </c>
      <c r="C20" s="21"/>
      <c r="D20" s="43"/>
      <c r="E20" s="43"/>
      <c r="F20" s="43"/>
      <c r="G20" s="43"/>
      <c r="H20" s="43"/>
      <c r="I20" s="43"/>
      <c r="J20" s="43"/>
      <c r="K20" s="43"/>
      <c r="L20" s="43"/>
      <c r="M20" s="43"/>
      <c r="N20" s="86"/>
    </row>
    <row r="21" ht="13.5" thickBot="1"/>
    <row r="22" spans="2:13" ht="12.75">
      <c r="B22" s="119" t="s">
        <v>86</v>
      </c>
      <c r="C22" s="115"/>
      <c r="D22" s="115"/>
      <c r="E22" s="115"/>
      <c r="F22" s="115"/>
      <c r="G22" s="115"/>
      <c r="H22" s="115"/>
      <c r="I22" s="115"/>
      <c r="J22" s="115"/>
      <c r="K22" s="115"/>
      <c r="L22" s="115"/>
      <c r="M22" s="116"/>
    </row>
    <row r="23" spans="2:13" ht="12.75">
      <c r="B23" s="214" t="s">
        <v>87</v>
      </c>
      <c r="C23" s="11"/>
      <c r="D23" s="11"/>
      <c r="E23" s="11"/>
      <c r="F23" s="11"/>
      <c r="G23" s="11"/>
      <c r="H23" s="11"/>
      <c r="I23" s="11"/>
      <c r="J23" s="11"/>
      <c r="K23" s="11"/>
      <c r="L23" s="11"/>
      <c r="M23" s="142"/>
    </row>
    <row r="24" spans="2:13" ht="25.5">
      <c r="B24" s="95" t="s">
        <v>39</v>
      </c>
      <c r="C24" s="3" t="s">
        <v>164</v>
      </c>
      <c r="D24" s="5"/>
      <c r="E24" s="4" t="s">
        <v>37</v>
      </c>
      <c r="F24" s="51" t="s">
        <v>84</v>
      </c>
      <c r="G24" s="10" t="s">
        <v>151</v>
      </c>
      <c r="H24" s="2" t="s">
        <v>38</v>
      </c>
      <c r="I24" s="11"/>
      <c r="J24" s="11"/>
      <c r="K24" s="11"/>
      <c r="L24" s="11"/>
      <c r="M24" s="142"/>
    </row>
    <row r="25" spans="2:13" ht="12.75">
      <c r="B25" s="95" t="s">
        <v>45</v>
      </c>
      <c r="C25" s="28" t="s">
        <v>195</v>
      </c>
      <c r="D25" s="24"/>
      <c r="E25" s="31" t="s">
        <v>52</v>
      </c>
      <c r="F25" s="45" t="s">
        <v>42</v>
      </c>
      <c r="G25" s="57" t="s">
        <v>50</v>
      </c>
      <c r="H25" s="56" t="s">
        <v>46</v>
      </c>
      <c r="I25" s="53" t="s">
        <v>51</v>
      </c>
      <c r="J25" s="53"/>
      <c r="K25" s="53"/>
      <c r="L25" s="53"/>
      <c r="M25" s="143"/>
    </row>
    <row r="26" spans="2:13" ht="12.75">
      <c r="B26" s="95" t="s">
        <v>48</v>
      </c>
      <c r="C26" s="28" t="s">
        <v>194</v>
      </c>
      <c r="D26" s="55"/>
      <c r="E26" s="56" t="s">
        <v>53</v>
      </c>
      <c r="F26" s="57" t="s">
        <v>42</v>
      </c>
      <c r="G26" s="45" t="s">
        <v>49</v>
      </c>
      <c r="H26" s="31" t="s">
        <v>47</v>
      </c>
      <c r="I26" s="23" t="s">
        <v>51</v>
      </c>
      <c r="J26" s="23"/>
      <c r="K26" s="23"/>
      <c r="L26" s="23"/>
      <c r="M26" s="125"/>
    </row>
    <row r="27" spans="2:13" ht="12.75">
      <c r="B27" s="95"/>
      <c r="C27" s="28"/>
      <c r="D27" s="24"/>
      <c r="E27" s="31"/>
      <c r="F27" s="45"/>
      <c r="G27" s="57"/>
      <c r="H27" s="56"/>
      <c r="I27" s="53"/>
      <c r="J27" s="53"/>
      <c r="K27" s="53"/>
      <c r="L27" s="53"/>
      <c r="M27" s="143"/>
    </row>
    <row r="28" spans="2:13" ht="12.75">
      <c r="B28" s="95"/>
      <c r="C28" s="29"/>
      <c r="D28" s="30"/>
      <c r="E28" s="32"/>
      <c r="F28" s="52"/>
      <c r="G28" s="45"/>
      <c r="H28" s="31"/>
      <c r="I28" s="23"/>
      <c r="J28" s="23"/>
      <c r="K28" s="23"/>
      <c r="L28" s="23"/>
      <c r="M28" s="125"/>
    </row>
    <row r="29" spans="2:13" ht="13.5" thickBot="1">
      <c r="B29" s="97"/>
      <c r="C29" s="144"/>
      <c r="D29" s="140"/>
      <c r="E29" s="141"/>
      <c r="F29" s="129"/>
      <c r="G29" s="129"/>
      <c r="H29" s="141"/>
      <c r="I29" s="130"/>
      <c r="J29" s="130"/>
      <c r="K29" s="130"/>
      <c r="L29" s="130"/>
      <c r="M29" s="131"/>
    </row>
    <row r="30" spans="2:14" s="58" customFormat="1" ht="12.75">
      <c r="B30" s="21" t="s">
        <v>265</v>
      </c>
      <c r="C30" s="21"/>
      <c r="D30" s="43"/>
      <c r="E30" s="43"/>
      <c r="F30" s="43"/>
      <c r="G30" s="43"/>
      <c r="H30" s="43"/>
      <c r="I30" s="43"/>
      <c r="J30" s="43"/>
      <c r="K30" s="43"/>
      <c r="L30" s="43"/>
      <c r="M30" s="43"/>
      <c r="N30" s="86"/>
    </row>
    <row r="31" ht="13.5" thickBot="1"/>
    <row r="32" spans="2:18" ht="12.75">
      <c r="B32" s="119" t="s">
        <v>64</v>
      </c>
      <c r="C32" s="115"/>
      <c r="D32" s="115"/>
      <c r="E32" s="115"/>
      <c r="F32" s="115"/>
      <c r="G32" s="115"/>
      <c r="H32" s="115"/>
      <c r="I32" s="145" t="s">
        <v>17</v>
      </c>
      <c r="J32" s="115"/>
      <c r="K32" s="115"/>
      <c r="L32" s="115"/>
      <c r="M32" s="115"/>
      <c r="N32" s="115"/>
      <c r="O32" s="106"/>
      <c r="P32" s="106"/>
      <c r="Q32" s="106"/>
      <c r="R32" s="108"/>
    </row>
    <row r="33" spans="2:18" ht="12.75">
      <c r="B33" s="146" t="s">
        <v>145</v>
      </c>
      <c r="C33" s="11"/>
      <c r="D33" s="11"/>
      <c r="E33" s="11"/>
      <c r="F33" s="11"/>
      <c r="G33" s="12"/>
      <c r="H33" s="46" t="s">
        <v>42</v>
      </c>
      <c r="I33" s="16"/>
      <c r="J33" s="11"/>
      <c r="K33" s="11"/>
      <c r="L33" s="11"/>
      <c r="M33" s="11"/>
      <c r="N33" s="11"/>
      <c r="O33" s="15"/>
      <c r="P33" s="15"/>
      <c r="Q33" s="15"/>
      <c r="R33" s="147"/>
    </row>
    <row r="34" spans="2:18" ht="12.75">
      <c r="B34" s="132" t="s">
        <v>137</v>
      </c>
      <c r="C34" s="4"/>
      <c r="D34" s="4"/>
      <c r="E34" s="4"/>
      <c r="F34" s="4"/>
      <c r="G34" s="5"/>
      <c r="H34" s="46" t="s">
        <v>42</v>
      </c>
      <c r="I34" s="16"/>
      <c r="J34" s="11"/>
      <c r="K34" s="11"/>
      <c r="L34" s="11"/>
      <c r="M34" s="11"/>
      <c r="N34" s="11"/>
      <c r="O34" s="15"/>
      <c r="P34" s="15"/>
      <c r="Q34" s="15"/>
      <c r="R34" s="147"/>
    </row>
    <row r="35" spans="2:18" ht="12.75">
      <c r="B35" s="146" t="s">
        <v>138</v>
      </c>
      <c r="C35" s="11"/>
      <c r="D35" s="11"/>
      <c r="E35" s="11"/>
      <c r="F35" s="11"/>
      <c r="G35" s="12"/>
      <c r="H35" s="26" t="s">
        <v>196</v>
      </c>
      <c r="I35" s="10"/>
      <c r="J35" s="11"/>
      <c r="K35" s="11"/>
      <c r="L35" s="11"/>
      <c r="M35" s="11"/>
      <c r="N35" s="11"/>
      <c r="O35" s="15"/>
      <c r="P35" s="15"/>
      <c r="Q35" s="15"/>
      <c r="R35" s="147"/>
    </row>
    <row r="36" spans="2:18" ht="12.75">
      <c r="B36" s="260" t="s">
        <v>184</v>
      </c>
      <c r="C36" s="11"/>
      <c r="D36" s="11"/>
      <c r="E36" s="11"/>
      <c r="F36" s="11"/>
      <c r="G36" s="12"/>
      <c r="H36" s="26" t="s">
        <v>196</v>
      </c>
      <c r="I36" s="10"/>
      <c r="J36" s="11"/>
      <c r="K36" s="11"/>
      <c r="L36" s="11"/>
      <c r="M36" s="11"/>
      <c r="N36" s="11"/>
      <c r="O36" s="15"/>
      <c r="P36" s="15"/>
      <c r="Q36" s="15"/>
      <c r="R36" s="147"/>
    </row>
    <row r="37" spans="2:18" ht="12.75">
      <c r="B37" s="260" t="s">
        <v>185</v>
      </c>
      <c r="C37" s="11"/>
      <c r="D37" s="11"/>
      <c r="E37" s="11"/>
      <c r="F37" s="11"/>
      <c r="G37" s="12"/>
      <c r="H37" s="26" t="s">
        <v>196</v>
      </c>
      <c r="I37" s="16" t="s">
        <v>183</v>
      </c>
      <c r="J37" s="11"/>
      <c r="K37" s="11"/>
      <c r="L37" s="11"/>
      <c r="M37" s="11"/>
      <c r="N37" s="11"/>
      <c r="O37" s="15"/>
      <c r="P37" s="15"/>
      <c r="Q37" s="15"/>
      <c r="R37" s="147"/>
    </row>
    <row r="38" spans="2:18" ht="12.75">
      <c r="B38" s="146" t="s">
        <v>186</v>
      </c>
      <c r="C38" s="11"/>
      <c r="D38" s="11"/>
      <c r="E38" s="11"/>
      <c r="F38" s="11"/>
      <c r="G38" s="12"/>
      <c r="H38" s="26" t="s">
        <v>196</v>
      </c>
      <c r="I38" s="16" t="s">
        <v>169</v>
      </c>
      <c r="J38" s="11"/>
      <c r="K38" s="11"/>
      <c r="L38" s="11"/>
      <c r="M38" s="11"/>
      <c r="N38" s="11"/>
      <c r="O38" s="15"/>
      <c r="P38" s="15"/>
      <c r="Q38" s="15"/>
      <c r="R38" s="147"/>
    </row>
    <row r="39" spans="2:18" ht="12.75">
      <c r="B39" s="146" t="s">
        <v>139</v>
      </c>
      <c r="C39" s="11"/>
      <c r="D39" s="11"/>
      <c r="E39" s="11"/>
      <c r="F39" s="11"/>
      <c r="G39" s="12"/>
      <c r="H39" s="26" t="s">
        <v>42</v>
      </c>
      <c r="I39" s="16"/>
      <c r="J39" s="11"/>
      <c r="K39" s="11"/>
      <c r="L39" s="11"/>
      <c r="M39" s="11"/>
      <c r="N39" s="11"/>
      <c r="O39" s="15"/>
      <c r="P39" s="15"/>
      <c r="Q39" s="15"/>
      <c r="R39" s="147"/>
    </row>
    <row r="40" spans="2:18" ht="12.75">
      <c r="B40" s="148" t="s">
        <v>187</v>
      </c>
      <c r="C40" s="6"/>
      <c r="D40" s="6"/>
      <c r="E40" s="6"/>
      <c r="F40" s="6"/>
      <c r="G40" s="7"/>
      <c r="H40" s="26" t="s">
        <v>42</v>
      </c>
      <c r="I40" s="16"/>
      <c r="J40" s="11"/>
      <c r="K40" s="11"/>
      <c r="L40" s="11"/>
      <c r="M40" s="11"/>
      <c r="N40" s="11"/>
      <c r="O40" s="15"/>
      <c r="P40" s="15"/>
      <c r="Q40" s="15"/>
      <c r="R40" s="147"/>
    </row>
    <row r="41" spans="2:18" ht="12.75">
      <c r="B41" s="146" t="s">
        <v>188</v>
      </c>
      <c r="C41" s="11"/>
      <c r="D41" s="11"/>
      <c r="E41" s="11"/>
      <c r="F41" s="11"/>
      <c r="G41" s="12"/>
      <c r="H41" s="26" t="s">
        <v>196</v>
      </c>
      <c r="I41" s="16" t="s">
        <v>88</v>
      </c>
      <c r="J41" s="11"/>
      <c r="K41" s="11"/>
      <c r="L41" s="11"/>
      <c r="M41" s="11"/>
      <c r="N41" s="11"/>
      <c r="O41" s="15"/>
      <c r="P41" s="15"/>
      <c r="Q41" s="15"/>
      <c r="R41" s="147"/>
    </row>
    <row r="42" spans="2:18" ht="12.75">
      <c r="B42" s="124" t="s">
        <v>140</v>
      </c>
      <c r="C42" s="11"/>
      <c r="D42" s="11"/>
      <c r="E42" s="11"/>
      <c r="F42" s="11"/>
      <c r="G42" s="12"/>
      <c r="H42" s="25" t="s">
        <v>196</v>
      </c>
      <c r="I42" s="16" t="s">
        <v>109</v>
      </c>
      <c r="J42" s="11"/>
      <c r="K42" s="11"/>
      <c r="L42" s="11"/>
      <c r="M42" s="11"/>
      <c r="N42" s="11"/>
      <c r="O42" s="15"/>
      <c r="P42" s="15"/>
      <c r="Q42" s="15"/>
      <c r="R42" s="147"/>
    </row>
    <row r="43" spans="2:18" ht="12.75">
      <c r="B43" s="124" t="s">
        <v>141</v>
      </c>
      <c r="C43" s="11"/>
      <c r="D43" s="11"/>
      <c r="E43" s="11"/>
      <c r="F43" s="11"/>
      <c r="G43" s="12"/>
      <c r="H43" s="25" t="s">
        <v>196</v>
      </c>
      <c r="I43" s="16" t="s">
        <v>88</v>
      </c>
      <c r="J43" s="11"/>
      <c r="K43" s="11"/>
      <c r="L43" s="11"/>
      <c r="M43" s="11"/>
      <c r="N43" s="11"/>
      <c r="O43" s="15"/>
      <c r="P43" s="15"/>
      <c r="Q43" s="15"/>
      <c r="R43" s="147"/>
    </row>
    <row r="44" spans="2:18" ht="12.75">
      <c r="B44" s="124" t="s">
        <v>152</v>
      </c>
      <c r="C44" s="11"/>
      <c r="D44" s="11"/>
      <c r="E44" s="11"/>
      <c r="F44" s="11"/>
      <c r="G44" s="12"/>
      <c r="H44" s="25" t="s">
        <v>42</v>
      </c>
      <c r="I44" s="16" t="s">
        <v>89</v>
      </c>
      <c r="J44" s="11"/>
      <c r="K44" s="11"/>
      <c r="L44" s="11"/>
      <c r="M44" s="11"/>
      <c r="N44" s="11"/>
      <c r="O44" s="15"/>
      <c r="P44" s="15"/>
      <c r="Q44" s="15"/>
      <c r="R44" s="147"/>
    </row>
    <row r="45" spans="2:18" ht="12.75">
      <c r="B45" s="149" t="s">
        <v>142</v>
      </c>
      <c r="C45" s="8"/>
      <c r="D45" s="8"/>
      <c r="E45" s="8"/>
      <c r="F45" s="8"/>
      <c r="G45" s="9"/>
      <c r="H45" s="25" t="s">
        <v>197</v>
      </c>
      <c r="I45" s="16"/>
      <c r="J45" s="11"/>
      <c r="K45" s="11"/>
      <c r="L45" s="11"/>
      <c r="M45" s="11"/>
      <c r="N45" s="241"/>
      <c r="O45" s="15"/>
      <c r="P45" s="15"/>
      <c r="Q45" s="15"/>
      <c r="R45" s="147"/>
    </row>
    <row r="46" spans="2:18" ht="12.75">
      <c r="B46" s="148" t="s">
        <v>143</v>
      </c>
      <c r="C46" s="6"/>
      <c r="D46" s="6"/>
      <c r="E46" s="6"/>
      <c r="F46" s="6"/>
      <c r="G46" s="7"/>
      <c r="H46" s="25" t="s">
        <v>42</v>
      </c>
      <c r="I46" s="210"/>
      <c r="J46" s="4"/>
      <c r="K46" s="4"/>
      <c r="L46" s="4"/>
      <c r="M46" s="4"/>
      <c r="N46" s="4"/>
      <c r="O46" s="211"/>
      <c r="P46" s="211"/>
      <c r="Q46" s="211"/>
      <c r="R46" s="212"/>
    </row>
    <row r="47" spans="2:18" ht="13.5" thickBot="1">
      <c r="B47" s="266" t="s">
        <v>144</v>
      </c>
      <c r="C47" s="267"/>
      <c r="D47" s="267"/>
      <c r="E47" s="267"/>
      <c r="F47" s="267"/>
      <c r="G47" s="268"/>
      <c r="H47" s="151" t="s">
        <v>196</v>
      </c>
      <c r="I47" s="152"/>
      <c r="J47" s="150"/>
      <c r="K47" s="150"/>
      <c r="L47" s="150"/>
      <c r="M47" s="150"/>
      <c r="N47" s="150"/>
      <c r="O47" s="153"/>
      <c r="P47" s="153"/>
      <c r="Q47" s="153"/>
      <c r="R47" s="154"/>
    </row>
    <row r="48" spans="2:18" ht="12.75">
      <c r="B48" s="22" t="s">
        <v>146</v>
      </c>
      <c r="C48" s="6"/>
      <c r="D48" s="6"/>
      <c r="E48" s="6"/>
      <c r="F48" s="6"/>
      <c r="G48" s="6"/>
      <c r="H48" s="33"/>
      <c r="I48" s="22"/>
      <c r="J48" s="6"/>
      <c r="K48" s="6"/>
      <c r="L48" s="6"/>
      <c r="M48" s="6"/>
      <c r="N48" s="6"/>
      <c r="O48" s="13"/>
      <c r="P48" s="13"/>
      <c r="Q48" s="13"/>
      <c r="R48" s="13"/>
    </row>
    <row r="49" ht="12.75"/>
    <row r="50" ht="12.75"/>
    <row r="51" ht="12.75"/>
    <row r="52" ht="12.75"/>
    <row r="53" ht="12.75"/>
    <row r="54" ht="12.75"/>
    <row r="55" ht="12.75"/>
    <row r="56" ht="12.75"/>
    <row r="57" ht="12.75"/>
    <row r="58" ht="12.75"/>
    <row r="60" spans="2:15" ht="12.75">
      <c r="B60" s="1"/>
      <c r="M60" s="86"/>
      <c r="N60" s="58"/>
      <c r="O60" s="58"/>
    </row>
    <row r="61" spans="1:15" ht="12.75">
      <c r="A61" s="67"/>
      <c r="B61" s="67"/>
      <c r="C61" s="67"/>
      <c r="D61" s="67"/>
      <c r="E61" s="67"/>
      <c r="F61" s="67"/>
      <c r="G61" s="67"/>
      <c r="H61" s="67"/>
      <c r="I61" s="67"/>
      <c r="J61" s="67"/>
      <c r="K61" s="67"/>
      <c r="L61" s="67"/>
      <c r="M61" s="69"/>
      <c r="N61" s="69"/>
      <c r="O61" s="69"/>
    </row>
    <row r="62" spans="1:15" ht="12.75">
      <c r="A62" s="67"/>
      <c r="B62" s="67"/>
      <c r="C62" s="67"/>
      <c r="D62" s="67"/>
      <c r="E62" s="67"/>
      <c r="F62" s="67"/>
      <c r="G62" s="67"/>
      <c r="H62" s="67"/>
      <c r="I62" s="67"/>
      <c r="J62" s="67"/>
      <c r="K62" s="67"/>
      <c r="L62" s="67"/>
      <c r="M62" s="67"/>
      <c r="N62" s="67"/>
      <c r="O62" s="69"/>
    </row>
    <row r="63" spans="1:15" ht="12.75">
      <c r="A63" s="67"/>
      <c r="B63" s="67"/>
      <c r="C63" s="67"/>
      <c r="D63" s="67"/>
      <c r="E63" s="67"/>
      <c r="F63" s="67"/>
      <c r="G63" s="90" t="s">
        <v>44</v>
      </c>
      <c r="H63" s="91">
        <v>30</v>
      </c>
      <c r="I63" s="67" t="s">
        <v>23</v>
      </c>
      <c r="J63" s="67"/>
      <c r="K63" s="67"/>
      <c r="L63" s="67"/>
      <c r="M63" s="67"/>
      <c r="N63" s="67"/>
      <c r="O63" s="69"/>
    </row>
    <row r="64" spans="1:15" ht="12.75">
      <c r="A64" s="67"/>
      <c r="B64" s="67"/>
      <c r="C64" s="67"/>
      <c r="D64" s="67"/>
      <c r="E64" s="67"/>
      <c r="F64" s="67"/>
      <c r="G64" s="67"/>
      <c r="H64" s="67"/>
      <c r="I64" s="67"/>
      <c r="J64" s="67"/>
      <c r="K64" s="67"/>
      <c r="L64" s="67"/>
      <c r="M64" s="67"/>
      <c r="N64" s="67"/>
      <c r="O64" s="67"/>
    </row>
    <row r="65" spans="1:15" ht="12.75">
      <c r="A65" s="67"/>
      <c r="B65" s="67"/>
      <c r="C65" s="67"/>
      <c r="D65" s="67"/>
      <c r="E65" s="67"/>
      <c r="F65" s="67"/>
      <c r="G65" s="67"/>
      <c r="H65" s="67"/>
      <c r="I65" s="67"/>
      <c r="J65" s="70"/>
      <c r="K65" s="71"/>
      <c r="L65" s="67"/>
      <c r="M65" s="67"/>
      <c r="N65" s="67"/>
      <c r="O65" s="67"/>
    </row>
    <row r="66" spans="1:15" ht="12.75">
      <c r="A66" s="67"/>
      <c r="B66" s="67"/>
      <c r="C66" s="67"/>
      <c r="D66" s="67"/>
      <c r="E66" s="67"/>
      <c r="F66" s="67"/>
      <c r="G66" s="67"/>
      <c r="H66" s="67"/>
      <c r="I66" s="72"/>
      <c r="J66" s="73"/>
      <c r="K66" s="69"/>
      <c r="L66" s="67"/>
      <c r="M66" s="67"/>
      <c r="N66" s="67"/>
      <c r="O66" s="67"/>
    </row>
    <row r="67" spans="1:15" ht="12.75">
      <c r="A67" s="67"/>
      <c r="B67" s="67"/>
      <c r="C67" s="67"/>
      <c r="D67" s="67"/>
      <c r="E67" s="67"/>
      <c r="F67" s="67"/>
      <c r="G67" s="67"/>
      <c r="H67" s="67"/>
      <c r="I67" s="67"/>
      <c r="J67" s="67"/>
      <c r="K67" s="67"/>
      <c r="L67" s="67"/>
      <c r="M67" s="67"/>
      <c r="N67" s="67"/>
      <c r="O67" s="88"/>
    </row>
    <row r="68" spans="1:15" ht="12.75">
      <c r="A68" s="67"/>
      <c r="B68" s="67"/>
      <c r="C68" s="67"/>
      <c r="D68" s="67"/>
      <c r="E68" s="67"/>
      <c r="F68" s="67"/>
      <c r="G68" s="67"/>
      <c r="H68" s="67"/>
      <c r="I68" s="67"/>
      <c r="J68" s="90" t="s">
        <v>54</v>
      </c>
      <c r="K68" s="91">
        <v>25</v>
      </c>
      <c r="L68" s="67" t="s">
        <v>24</v>
      </c>
      <c r="M68" s="67"/>
      <c r="N68" s="67"/>
      <c r="O68" s="89"/>
    </row>
    <row r="69" spans="1:15" ht="12.75">
      <c r="A69" s="67"/>
      <c r="B69" s="67"/>
      <c r="C69" s="67"/>
      <c r="D69" s="67"/>
      <c r="E69" s="68"/>
      <c r="F69" s="67"/>
      <c r="G69" s="67"/>
      <c r="H69" s="67"/>
      <c r="I69" s="67"/>
      <c r="J69" s="67"/>
      <c r="K69" s="67"/>
      <c r="L69" s="67"/>
      <c r="M69" s="67"/>
      <c r="N69" s="67"/>
      <c r="O69" s="89"/>
    </row>
    <row r="70" spans="1:15" ht="12.75">
      <c r="A70" s="67"/>
      <c r="B70" s="67"/>
      <c r="C70" s="67"/>
      <c r="D70" s="67"/>
      <c r="E70" s="67"/>
      <c r="F70" s="67"/>
      <c r="G70" s="67"/>
      <c r="H70" s="67"/>
      <c r="I70" s="70"/>
      <c r="J70" s="73"/>
      <c r="K70" s="67"/>
      <c r="L70" s="64"/>
      <c r="M70" s="67"/>
      <c r="N70" s="67"/>
      <c r="O70" s="67"/>
    </row>
    <row r="71" spans="1:15" ht="12.75">
      <c r="A71" s="67"/>
      <c r="B71" s="67"/>
      <c r="C71" s="205">
        <v>100</v>
      </c>
      <c r="D71" s="67" t="s">
        <v>24</v>
      </c>
      <c r="E71" s="67"/>
      <c r="F71" s="67"/>
      <c r="G71" s="67"/>
      <c r="H71" s="68"/>
      <c r="I71" s="67"/>
      <c r="J71" s="67"/>
      <c r="K71" s="67"/>
      <c r="L71" s="67"/>
      <c r="M71" s="67"/>
      <c r="N71" s="67"/>
      <c r="O71" s="67"/>
    </row>
    <row r="72" spans="1:15" ht="12.75">
      <c r="A72" s="67"/>
      <c r="B72" s="67"/>
      <c r="C72" s="215" t="s">
        <v>90</v>
      </c>
      <c r="D72" s="67"/>
      <c r="E72" s="67"/>
      <c r="F72" s="67"/>
      <c r="G72" s="67"/>
      <c r="H72" s="67"/>
      <c r="I72" s="67"/>
      <c r="J72" s="67"/>
      <c r="K72" s="67"/>
      <c r="L72" s="67"/>
      <c r="M72" s="67"/>
      <c r="N72" s="67"/>
      <c r="O72" s="67"/>
    </row>
    <row r="73" spans="1:15" ht="12.75">
      <c r="A73" s="67"/>
      <c r="B73" s="67"/>
      <c r="C73" s="67"/>
      <c r="D73" s="67"/>
      <c r="E73" s="67"/>
      <c r="F73" s="67"/>
      <c r="G73" s="67"/>
      <c r="H73" s="69"/>
      <c r="I73" s="72"/>
      <c r="J73" s="73"/>
      <c r="K73" s="69"/>
      <c r="L73" s="67"/>
      <c r="M73" s="67"/>
      <c r="N73" s="67"/>
      <c r="O73" s="67"/>
    </row>
    <row r="74" spans="1:15" ht="12.75">
      <c r="A74" s="67"/>
      <c r="B74" s="67"/>
      <c r="C74" s="67"/>
      <c r="D74" s="67"/>
      <c r="E74" s="67"/>
      <c r="F74" s="67"/>
      <c r="G74" s="67"/>
      <c r="H74" s="69"/>
      <c r="I74" s="69"/>
      <c r="J74" s="69"/>
      <c r="K74" s="69"/>
      <c r="L74" s="67"/>
      <c r="M74" s="67"/>
      <c r="N74" s="67"/>
      <c r="O74" s="67"/>
    </row>
    <row r="75" spans="1:15" ht="12.75">
      <c r="A75" s="67"/>
      <c r="B75" s="67"/>
      <c r="C75" s="67"/>
      <c r="D75" s="67"/>
      <c r="E75" s="67"/>
      <c r="F75" s="67"/>
      <c r="G75" s="67"/>
      <c r="H75" s="67"/>
      <c r="I75" s="90" t="s">
        <v>55</v>
      </c>
      <c r="J75" s="91">
        <v>125</v>
      </c>
      <c r="K75" s="67" t="s">
        <v>24</v>
      </c>
      <c r="L75" s="67"/>
      <c r="M75" s="67"/>
      <c r="N75" s="67"/>
      <c r="O75" s="67"/>
    </row>
    <row r="76" spans="1:15" ht="12.75">
      <c r="A76" s="67"/>
      <c r="B76" s="67"/>
      <c r="C76" s="67"/>
      <c r="D76" s="67"/>
      <c r="E76" s="67"/>
      <c r="F76" s="67"/>
      <c r="G76" s="67"/>
      <c r="H76" s="67"/>
      <c r="I76" s="67"/>
      <c r="J76" s="67"/>
      <c r="K76" s="67"/>
      <c r="L76" s="67"/>
      <c r="M76" s="67"/>
      <c r="N76" s="67"/>
      <c r="O76" s="67"/>
    </row>
    <row r="77" spans="1:15" ht="12.75">
      <c r="A77" s="67"/>
      <c r="B77" s="67"/>
      <c r="C77" s="67"/>
      <c r="D77" s="67"/>
      <c r="E77" s="67"/>
      <c r="F77" s="67"/>
      <c r="G77" s="69"/>
      <c r="H77" s="69"/>
      <c r="I77" s="72"/>
      <c r="J77" s="73"/>
      <c r="K77" s="69"/>
      <c r="L77" s="69"/>
      <c r="M77" s="67"/>
      <c r="N77" s="67"/>
      <c r="O77" s="67"/>
    </row>
    <row r="78" spans="1:15" ht="12.75">
      <c r="A78" s="67"/>
      <c r="B78" s="67"/>
      <c r="C78" s="67"/>
      <c r="D78" s="67"/>
      <c r="E78" s="67"/>
      <c r="F78" s="67"/>
      <c r="G78" s="67"/>
      <c r="H78" s="67"/>
      <c r="I78" s="67"/>
      <c r="J78" s="74"/>
      <c r="K78" s="67"/>
      <c r="L78" s="67"/>
      <c r="M78" s="67"/>
      <c r="N78" s="67"/>
      <c r="O78" s="67"/>
    </row>
    <row r="79" spans="1:15" ht="12.75">
      <c r="A79" s="67"/>
      <c r="B79" s="67"/>
      <c r="C79" s="67"/>
      <c r="D79" s="67"/>
      <c r="E79" s="67"/>
      <c r="F79" s="67"/>
      <c r="G79" s="67"/>
      <c r="H79" s="67"/>
      <c r="I79" s="70" t="s">
        <v>25</v>
      </c>
      <c r="J79" s="91">
        <f>J75-K68</f>
        <v>100</v>
      </c>
      <c r="K79" s="67" t="s">
        <v>24</v>
      </c>
      <c r="L79" s="67"/>
      <c r="M79" s="67"/>
      <c r="N79" s="67"/>
      <c r="O79" s="67"/>
    </row>
    <row r="80" spans="1:15" ht="12.75">
      <c r="A80" s="67"/>
      <c r="B80" s="67"/>
      <c r="C80" s="67"/>
      <c r="D80" s="67"/>
      <c r="E80" s="67"/>
      <c r="F80" s="67"/>
      <c r="G80" s="67"/>
      <c r="H80" s="67"/>
      <c r="I80" s="67"/>
      <c r="J80" s="67"/>
      <c r="K80" s="67"/>
      <c r="L80" s="67"/>
      <c r="M80" s="67"/>
      <c r="N80" s="67"/>
      <c r="O80" s="67"/>
    </row>
    <row r="81" spans="1:15" ht="12.75">
      <c r="A81" s="67"/>
      <c r="B81" s="67"/>
      <c r="C81" s="67"/>
      <c r="D81" s="67"/>
      <c r="E81" s="67"/>
      <c r="F81" s="67"/>
      <c r="G81" s="67"/>
      <c r="H81" s="67"/>
      <c r="I81" s="70" t="s">
        <v>26</v>
      </c>
      <c r="J81" s="91">
        <f>SUM(C71,J79)</f>
        <v>200</v>
      </c>
      <c r="K81" s="67"/>
      <c r="L81" s="67"/>
      <c r="M81" s="67"/>
      <c r="N81" s="67"/>
      <c r="O81" s="67"/>
    </row>
    <row r="82" spans="1:15" ht="12.75">
      <c r="A82" s="67"/>
      <c r="B82" s="67"/>
      <c r="C82" s="67"/>
      <c r="D82" s="67"/>
      <c r="E82" s="67"/>
      <c r="F82" s="67"/>
      <c r="G82" s="67"/>
      <c r="H82" s="67"/>
      <c r="I82" s="70"/>
      <c r="J82" s="73"/>
      <c r="K82" s="67"/>
      <c r="L82" s="67"/>
      <c r="M82" s="67"/>
      <c r="N82" s="67"/>
      <c r="O82" s="67"/>
    </row>
    <row r="83" spans="1:15" ht="12.75">
      <c r="A83" s="67"/>
      <c r="B83" s="67"/>
      <c r="C83" s="67"/>
      <c r="D83" s="67"/>
      <c r="E83" s="67"/>
      <c r="F83" s="67"/>
      <c r="G83" s="67"/>
      <c r="H83" s="67"/>
      <c r="I83" s="70" t="s">
        <v>27</v>
      </c>
      <c r="J83" s="92">
        <f>H63/J81</f>
        <v>0.15</v>
      </c>
      <c r="K83" s="67" t="s">
        <v>28</v>
      </c>
      <c r="L83" s="67"/>
      <c r="M83" s="67"/>
      <c r="N83" s="67"/>
      <c r="O83" s="67"/>
    </row>
    <row r="84" spans="3:15" ht="12.75">
      <c r="C84"/>
      <c r="D84"/>
      <c r="O84" s="1"/>
    </row>
    <row r="85" spans="3:15" ht="12.75">
      <c r="C85"/>
      <c r="D85" s="21"/>
      <c r="E85" s="20"/>
      <c r="F85" s="20"/>
      <c r="O85" s="1"/>
    </row>
    <row r="87" spans="1:14" ht="12.75">
      <c r="A87" s="1"/>
      <c r="B87" s="1"/>
      <c r="M87"/>
      <c r="N87"/>
    </row>
  </sheetData>
  <mergeCells count="1">
    <mergeCell ref="B47:G4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Z100"/>
  <sheetViews>
    <sheetView showGridLines="0" workbookViewId="0" topLeftCell="A1">
      <selection activeCell="A1" sqref="A1"/>
    </sheetView>
  </sheetViews>
  <sheetFormatPr defaultColWidth="9.140625" defaultRowHeight="12.75"/>
  <cols>
    <col min="1" max="1" width="2.57421875" style="0" customWidth="1"/>
    <col min="2" max="2" width="17.28125" style="0" customWidth="1"/>
    <col min="3" max="3" width="13.421875" style="0" customWidth="1"/>
    <col min="4" max="4" width="12.57421875" style="0" customWidth="1"/>
    <col min="5" max="5" width="13.8515625" style="0" customWidth="1"/>
    <col min="6" max="6" width="13.57421875" style="0" customWidth="1"/>
    <col min="7" max="7" width="14.7109375" style="0" customWidth="1"/>
    <col min="8" max="8" width="15.140625" style="0" customWidth="1"/>
    <col min="9" max="9" width="16.00390625" style="0" customWidth="1"/>
    <col min="10" max="10" width="21.00390625" style="0" customWidth="1"/>
    <col min="11" max="16" width="12.421875" style="0" customWidth="1"/>
    <col min="17" max="25" width="12.00390625" style="65" customWidth="1"/>
  </cols>
  <sheetData>
    <row r="1" ht="13.5" thickBot="1"/>
    <row r="2" spans="2:9" ht="12.75">
      <c r="B2" s="119" t="s">
        <v>113</v>
      </c>
      <c r="C2" s="106"/>
      <c r="D2" s="106"/>
      <c r="E2" s="106"/>
      <c r="F2" s="106"/>
      <c r="G2" s="106"/>
      <c r="H2" s="106"/>
      <c r="I2" s="108"/>
    </row>
    <row r="3" spans="2:26" ht="12.75">
      <c r="B3" s="233" t="s">
        <v>104</v>
      </c>
      <c r="C3" s="234"/>
      <c r="D3" s="234"/>
      <c r="E3" s="235"/>
      <c r="F3" s="234" t="s">
        <v>105</v>
      </c>
      <c r="G3" s="234"/>
      <c r="H3" s="234"/>
      <c r="I3" s="235"/>
      <c r="Q3"/>
      <c r="Z3" s="65"/>
    </row>
    <row r="4" spans="2:26" ht="12.75">
      <c r="B4" s="217" t="s">
        <v>106</v>
      </c>
      <c r="C4" s="220" t="s">
        <v>110</v>
      </c>
      <c r="D4" s="218" t="s">
        <v>107</v>
      </c>
      <c r="E4" s="219" t="s">
        <v>108</v>
      </c>
      <c r="F4" s="220" t="s">
        <v>106</v>
      </c>
      <c r="G4" s="220" t="s">
        <v>110</v>
      </c>
      <c r="H4" s="218" t="s">
        <v>107</v>
      </c>
      <c r="I4" s="219" t="s">
        <v>108</v>
      </c>
      <c r="Q4"/>
      <c r="Z4" s="65"/>
    </row>
    <row r="5" spans="2:26" ht="13.5" thickBot="1">
      <c r="B5" s="221"/>
      <c r="C5" s="224"/>
      <c r="D5" s="222"/>
      <c r="E5" s="223"/>
      <c r="F5" s="224"/>
      <c r="G5" s="224"/>
      <c r="H5" s="222"/>
      <c r="I5" s="223"/>
      <c r="Q5"/>
      <c r="Z5" s="65"/>
    </row>
    <row r="6" ht="13.5" thickBot="1"/>
    <row r="7" spans="2:7" ht="12.75">
      <c r="B7" s="119" t="s">
        <v>200</v>
      </c>
      <c r="C7" s="106"/>
      <c r="D7" s="108"/>
      <c r="E7" s="13"/>
      <c r="F7" s="13"/>
      <c r="G7" s="13"/>
    </row>
    <row r="8" spans="2:25" ht="12.75">
      <c r="B8" s="228"/>
      <c r="C8" s="27" t="s">
        <v>15</v>
      </c>
      <c r="D8" s="96" t="s">
        <v>16</v>
      </c>
      <c r="E8" s="13"/>
      <c r="F8" s="13"/>
      <c r="G8" s="22"/>
      <c r="H8" s="6"/>
      <c r="I8" s="6"/>
      <c r="J8" s="6"/>
      <c r="K8" s="6"/>
      <c r="L8" s="6"/>
      <c r="M8" s="6"/>
      <c r="N8" s="6"/>
      <c r="O8" s="6"/>
      <c r="P8" s="6"/>
      <c r="Q8"/>
      <c r="R8"/>
      <c r="S8"/>
      <c r="T8"/>
      <c r="U8"/>
      <c r="V8"/>
      <c r="W8"/>
      <c r="X8"/>
      <c r="Y8"/>
    </row>
    <row r="9" spans="2:25" ht="13.5" thickBot="1">
      <c r="B9" s="229" t="s">
        <v>22</v>
      </c>
      <c r="C9" s="248">
        <f>E25/(C25+D25)</f>
        <v>0</v>
      </c>
      <c r="D9" s="261">
        <f>F25/(C25+D25)</f>
        <v>0</v>
      </c>
      <c r="E9" s="13"/>
      <c r="F9" s="13"/>
      <c r="G9" s="22"/>
      <c r="H9" s="6"/>
      <c r="I9" s="6"/>
      <c r="J9" s="6"/>
      <c r="K9" s="6"/>
      <c r="L9" s="6"/>
      <c r="M9" s="6"/>
      <c r="N9" s="6"/>
      <c r="O9" s="6"/>
      <c r="P9" s="6"/>
      <c r="Q9"/>
      <c r="R9"/>
      <c r="S9"/>
      <c r="T9"/>
      <c r="U9"/>
      <c r="V9"/>
      <c r="W9"/>
      <c r="X9"/>
      <c r="Y9"/>
    </row>
    <row r="10" ht="13.5" thickBot="1"/>
    <row r="11" spans="2:25" ht="12.75">
      <c r="B11" s="104" t="s">
        <v>111</v>
      </c>
      <c r="C11" s="115"/>
      <c r="D11" s="115"/>
      <c r="E11" s="115"/>
      <c r="F11" s="116"/>
      <c r="G11" s="1"/>
      <c r="H11" s="1"/>
      <c r="I11" s="1"/>
      <c r="J11" s="1"/>
      <c r="K11" s="1"/>
      <c r="L11" s="1"/>
      <c r="O11" s="1"/>
      <c r="P11" s="1"/>
      <c r="Q11"/>
      <c r="R11"/>
      <c r="S11"/>
      <c r="T11"/>
      <c r="U11"/>
      <c r="V11"/>
      <c r="W11"/>
      <c r="X11"/>
      <c r="Y11"/>
    </row>
    <row r="12" spans="2:25" ht="51">
      <c r="B12" s="95"/>
      <c r="C12" s="18" t="s">
        <v>31</v>
      </c>
      <c r="D12" s="18" t="s">
        <v>32</v>
      </c>
      <c r="E12" s="18" t="s">
        <v>58</v>
      </c>
      <c r="F12" s="117" t="s">
        <v>59</v>
      </c>
      <c r="G12" s="1"/>
      <c r="H12" s="1"/>
      <c r="Q12"/>
      <c r="R12"/>
      <c r="S12"/>
      <c r="T12"/>
      <c r="U12"/>
      <c r="V12"/>
      <c r="W12"/>
      <c r="X12"/>
      <c r="Y12"/>
    </row>
    <row r="13" spans="2:25" ht="12.75">
      <c r="B13" s="95" t="s">
        <v>0</v>
      </c>
      <c r="C13" s="253">
        <f>J30</f>
        <v>0</v>
      </c>
      <c r="D13" s="253">
        <f>C67</f>
        <v>-0.1388888888888889</v>
      </c>
      <c r="E13" s="253">
        <f>E47</f>
        <v>0</v>
      </c>
      <c r="F13" s="254">
        <f>H47</f>
        <v>0</v>
      </c>
      <c r="G13" s="1"/>
      <c r="H13" s="1"/>
      <c r="Q13"/>
      <c r="R13"/>
      <c r="S13"/>
      <c r="T13"/>
      <c r="U13"/>
      <c r="V13"/>
      <c r="W13"/>
      <c r="X13"/>
      <c r="Y13"/>
    </row>
    <row r="14" spans="2:25" ht="12.75">
      <c r="B14" s="95" t="s">
        <v>1</v>
      </c>
      <c r="C14" s="253">
        <f aca="true" t="shared" si="0" ref="C14:C24">J31</f>
        <v>0</v>
      </c>
      <c r="D14" s="253">
        <f aca="true" t="shared" si="1" ref="D14:D24">C68</f>
        <v>0</v>
      </c>
      <c r="E14" s="253">
        <f>E48</f>
        <v>0</v>
      </c>
      <c r="F14" s="254">
        <f aca="true" t="shared" si="2" ref="F14:F24">H48</f>
        <v>0</v>
      </c>
      <c r="G14" s="1"/>
      <c r="H14" s="1"/>
      <c r="Q14"/>
      <c r="R14"/>
      <c r="S14"/>
      <c r="T14"/>
      <c r="U14"/>
      <c r="V14"/>
      <c r="W14"/>
      <c r="X14"/>
      <c r="Y14"/>
    </row>
    <row r="15" spans="2:25" ht="12.75">
      <c r="B15" s="95" t="s">
        <v>2</v>
      </c>
      <c r="C15" s="253">
        <f t="shared" si="0"/>
        <v>0</v>
      </c>
      <c r="D15" s="253">
        <f t="shared" si="1"/>
        <v>0</v>
      </c>
      <c r="E15" s="253">
        <f>E49</f>
        <v>0</v>
      </c>
      <c r="F15" s="254">
        <f t="shared" si="2"/>
        <v>0</v>
      </c>
      <c r="G15" s="1"/>
      <c r="H15" s="1"/>
      <c r="Q15"/>
      <c r="R15"/>
      <c r="S15"/>
      <c r="T15"/>
      <c r="U15"/>
      <c r="V15"/>
      <c r="W15"/>
      <c r="X15"/>
      <c r="Y15"/>
    </row>
    <row r="16" spans="2:25" ht="12.75">
      <c r="B16" s="95" t="s">
        <v>3</v>
      </c>
      <c r="C16" s="253">
        <f t="shared" si="0"/>
        <v>0</v>
      </c>
      <c r="D16" s="253">
        <f t="shared" si="1"/>
        <v>0</v>
      </c>
      <c r="E16" s="253">
        <f aca="true" t="shared" si="3" ref="E16:E24">E50</f>
        <v>0</v>
      </c>
      <c r="F16" s="254">
        <f t="shared" si="2"/>
        <v>0</v>
      </c>
      <c r="G16" s="1"/>
      <c r="H16" s="1"/>
      <c r="Q16"/>
      <c r="R16"/>
      <c r="S16"/>
      <c r="T16"/>
      <c r="U16"/>
      <c r="V16"/>
      <c r="W16"/>
      <c r="X16"/>
      <c r="Y16"/>
    </row>
    <row r="17" spans="2:25" ht="12.75">
      <c r="B17" s="95" t="s">
        <v>4</v>
      </c>
      <c r="C17" s="253">
        <f t="shared" si="0"/>
        <v>0</v>
      </c>
      <c r="D17" s="253">
        <f t="shared" si="1"/>
        <v>0</v>
      </c>
      <c r="E17" s="253">
        <f t="shared" si="3"/>
        <v>0</v>
      </c>
      <c r="F17" s="254">
        <f t="shared" si="2"/>
        <v>0</v>
      </c>
      <c r="G17" s="1"/>
      <c r="H17" s="1"/>
      <c r="Q17"/>
      <c r="R17"/>
      <c r="S17"/>
      <c r="T17"/>
      <c r="U17"/>
      <c r="V17"/>
      <c r="W17"/>
      <c r="X17"/>
      <c r="Y17"/>
    </row>
    <row r="18" spans="2:25" ht="12.75">
      <c r="B18" s="95" t="s">
        <v>5</v>
      </c>
      <c r="C18" s="253">
        <f t="shared" si="0"/>
        <v>0</v>
      </c>
      <c r="D18" s="253">
        <f t="shared" si="1"/>
        <v>0</v>
      </c>
      <c r="E18" s="253">
        <f t="shared" si="3"/>
        <v>0</v>
      </c>
      <c r="F18" s="254">
        <f t="shared" si="2"/>
        <v>0</v>
      </c>
      <c r="G18" s="1"/>
      <c r="H18" s="1"/>
      <c r="Q18"/>
      <c r="R18"/>
      <c r="S18"/>
      <c r="T18"/>
      <c r="U18"/>
      <c r="V18"/>
      <c r="W18"/>
      <c r="X18"/>
      <c r="Y18"/>
    </row>
    <row r="19" spans="2:25" ht="12.75">
      <c r="B19" s="95" t="s">
        <v>6</v>
      </c>
      <c r="C19" s="253">
        <f t="shared" si="0"/>
        <v>0</v>
      </c>
      <c r="D19" s="253">
        <f t="shared" si="1"/>
        <v>0</v>
      </c>
      <c r="E19" s="253">
        <f t="shared" si="3"/>
        <v>0</v>
      </c>
      <c r="F19" s="254">
        <f t="shared" si="2"/>
        <v>0</v>
      </c>
      <c r="G19" s="1"/>
      <c r="H19" s="1"/>
      <c r="Q19"/>
      <c r="R19"/>
      <c r="S19"/>
      <c r="T19"/>
      <c r="U19"/>
      <c r="V19"/>
      <c r="W19"/>
      <c r="X19"/>
      <c r="Y19"/>
    </row>
    <row r="20" spans="2:25" ht="12.75">
      <c r="B20" s="95" t="s">
        <v>7</v>
      </c>
      <c r="C20" s="253">
        <f t="shared" si="0"/>
        <v>0</v>
      </c>
      <c r="D20" s="253">
        <f t="shared" si="1"/>
        <v>0</v>
      </c>
      <c r="E20" s="253">
        <f t="shared" si="3"/>
        <v>0</v>
      </c>
      <c r="F20" s="254">
        <f t="shared" si="2"/>
        <v>0</v>
      </c>
      <c r="G20" s="1"/>
      <c r="H20" s="1"/>
      <c r="Q20"/>
      <c r="R20"/>
      <c r="S20"/>
      <c r="T20"/>
      <c r="U20"/>
      <c r="V20"/>
      <c r="W20"/>
      <c r="X20"/>
      <c r="Y20"/>
    </row>
    <row r="21" spans="2:25" ht="12.75">
      <c r="B21" s="95" t="s">
        <v>8</v>
      </c>
      <c r="C21" s="253">
        <f t="shared" si="0"/>
        <v>0</v>
      </c>
      <c r="D21" s="253">
        <f t="shared" si="1"/>
        <v>0</v>
      </c>
      <c r="E21" s="253">
        <f t="shared" si="3"/>
        <v>0</v>
      </c>
      <c r="F21" s="254">
        <f t="shared" si="2"/>
        <v>0</v>
      </c>
      <c r="G21" s="1"/>
      <c r="H21" s="1"/>
      <c r="Q21"/>
      <c r="R21"/>
      <c r="S21"/>
      <c r="T21"/>
      <c r="U21"/>
      <c r="V21"/>
      <c r="W21"/>
      <c r="X21"/>
      <c r="Y21"/>
    </row>
    <row r="22" spans="2:25" ht="12.75">
      <c r="B22" s="95" t="s">
        <v>9</v>
      </c>
      <c r="C22" s="253">
        <f t="shared" si="0"/>
        <v>0</v>
      </c>
      <c r="D22" s="253">
        <f t="shared" si="1"/>
        <v>0</v>
      </c>
      <c r="E22" s="253">
        <f t="shared" si="3"/>
        <v>0</v>
      </c>
      <c r="F22" s="254">
        <f t="shared" si="2"/>
        <v>0</v>
      </c>
      <c r="G22" s="1"/>
      <c r="H22" s="1"/>
      <c r="Q22"/>
      <c r="R22"/>
      <c r="S22"/>
      <c r="T22"/>
      <c r="U22"/>
      <c r="V22"/>
      <c r="W22"/>
      <c r="X22"/>
      <c r="Y22"/>
    </row>
    <row r="23" spans="2:25" ht="12.75">
      <c r="B23" s="95" t="s">
        <v>10</v>
      </c>
      <c r="C23" s="253">
        <f t="shared" si="0"/>
        <v>0</v>
      </c>
      <c r="D23" s="253">
        <f t="shared" si="1"/>
        <v>0</v>
      </c>
      <c r="E23" s="253">
        <f t="shared" si="3"/>
        <v>0</v>
      </c>
      <c r="F23" s="254">
        <f t="shared" si="2"/>
        <v>0</v>
      </c>
      <c r="G23" s="1"/>
      <c r="H23" s="1"/>
      <c r="Q23"/>
      <c r="R23"/>
      <c r="S23"/>
      <c r="T23"/>
      <c r="U23"/>
      <c r="V23"/>
      <c r="W23"/>
      <c r="X23"/>
      <c r="Y23"/>
    </row>
    <row r="24" spans="2:25" ht="12.75">
      <c r="B24" s="95" t="s">
        <v>11</v>
      </c>
      <c r="C24" s="253">
        <f t="shared" si="0"/>
        <v>0</v>
      </c>
      <c r="D24" s="253">
        <f t="shared" si="1"/>
        <v>0</v>
      </c>
      <c r="E24" s="253">
        <f t="shared" si="3"/>
        <v>0</v>
      </c>
      <c r="F24" s="254">
        <f t="shared" si="2"/>
        <v>0</v>
      </c>
      <c r="G24" s="1"/>
      <c r="H24" s="1"/>
      <c r="Q24"/>
      <c r="R24"/>
      <c r="S24"/>
      <c r="T24"/>
      <c r="U24"/>
      <c r="V24"/>
      <c r="W24"/>
      <c r="X24"/>
      <c r="Y24"/>
    </row>
    <row r="25" spans="2:25" ht="13.5" thickBot="1">
      <c r="B25" s="97" t="s">
        <v>14</v>
      </c>
      <c r="C25" s="249">
        <f>SUM(C13:C24)</f>
        <v>0</v>
      </c>
      <c r="D25" s="249">
        <f>SUM(D13:D24)</f>
        <v>-0.1388888888888889</v>
      </c>
      <c r="E25" s="249">
        <f>SUM(E13:E24)</f>
        <v>0</v>
      </c>
      <c r="F25" s="250">
        <f>SUM(F13:F24)</f>
        <v>0</v>
      </c>
      <c r="G25" s="1"/>
      <c r="H25" s="1"/>
      <c r="Q25"/>
      <c r="R25"/>
      <c r="S25"/>
      <c r="T25"/>
      <c r="U25"/>
      <c r="V25"/>
      <c r="W25"/>
      <c r="X25"/>
      <c r="Y25"/>
    </row>
    <row r="26" spans="2:25" ht="13.5" thickBot="1">
      <c r="B26" s="65"/>
      <c r="C26" s="65"/>
      <c r="D26" s="13"/>
      <c r="E26" s="6"/>
      <c r="F26" s="6"/>
      <c r="G26" s="6"/>
      <c r="H26" s="6"/>
      <c r="I26" s="6"/>
      <c r="J26" s="6"/>
      <c r="K26" s="6"/>
      <c r="L26" s="1"/>
      <c r="M26" s="1"/>
      <c r="N26" s="1"/>
      <c r="O26" s="1"/>
      <c r="P26" s="1"/>
      <c r="Q26"/>
      <c r="R26"/>
      <c r="S26"/>
      <c r="T26"/>
      <c r="U26"/>
      <c r="V26"/>
      <c r="W26"/>
      <c r="X26"/>
      <c r="Y26"/>
    </row>
    <row r="27" spans="2:10" ht="12.75">
      <c r="B27" s="104" t="s">
        <v>112</v>
      </c>
      <c r="C27" s="106"/>
      <c r="D27" s="106"/>
      <c r="E27" s="108"/>
      <c r="G27" s="119" t="s">
        <v>165</v>
      </c>
      <c r="H27" s="106"/>
      <c r="I27" s="106"/>
      <c r="J27" s="108"/>
    </row>
    <row r="28" spans="2:25" ht="51">
      <c r="B28" s="95"/>
      <c r="C28" s="26" t="s">
        <v>198</v>
      </c>
      <c r="D28" s="26" t="s">
        <v>199</v>
      </c>
      <c r="E28" s="117" t="s">
        <v>201</v>
      </c>
      <c r="G28" s="95"/>
      <c r="H28" s="18" t="s">
        <v>29</v>
      </c>
      <c r="I28" s="18" t="s">
        <v>30</v>
      </c>
      <c r="J28" s="117" t="s">
        <v>60</v>
      </c>
      <c r="R28"/>
      <c r="S28"/>
      <c r="T28"/>
      <c r="U28"/>
      <c r="V28"/>
      <c r="W28"/>
      <c r="X28"/>
      <c r="Y28"/>
    </row>
    <row r="29" spans="2:25" ht="12.75">
      <c r="B29" s="95" t="s">
        <v>21</v>
      </c>
      <c r="C29" s="26"/>
      <c r="D29" s="26"/>
      <c r="E29" s="118"/>
      <c r="G29" s="95" t="s">
        <v>21</v>
      </c>
      <c r="H29" s="26"/>
      <c r="I29" s="26"/>
      <c r="J29" s="96"/>
      <c r="R29"/>
      <c r="S29"/>
      <c r="T29"/>
      <c r="U29"/>
      <c r="V29"/>
      <c r="W29"/>
      <c r="X29"/>
      <c r="Y29"/>
    </row>
    <row r="30" spans="2:25" ht="12.75">
      <c r="B30" s="95" t="s">
        <v>0</v>
      </c>
      <c r="C30" s="251">
        <v>0</v>
      </c>
      <c r="D30" s="251">
        <v>0</v>
      </c>
      <c r="E30" s="252">
        <v>0</v>
      </c>
      <c r="G30" s="95" t="s">
        <v>0</v>
      </c>
      <c r="H30" s="251">
        <v>0</v>
      </c>
      <c r="I30" s="251">
        <v>0</v>
      </c>
      <c r="J30" s="254">
        <f aca="true" t="shared" si="4" ref="J30:J41">SUM(H30:I30)</f>
        <v>0</v>
      </c>
      <c r="R30"/>
      <c r="S30"/>
      <c r="T30"/>
      <c r="U30"/>
      <c r="V30"/>
      <c r="W30"/>
      <c r="X30"/>
      <c r="Y30"/>
    </row>
    <row r="31" spans="2:25" ht="12.75">
      <c r="B31" s="95" t="s">
        <v>1</v>
      </c>
      <c r="C31" s="251">
        <v>0</v>
      </c>
      <c r="D31" s="251">
        <v>0</v>
      </c>
      <c r="E31" s="252">
        <v>0</v>
      </c>
      <c r="G31" s="95" t="s">
        <v>1</v>
      </c>
      <c r="H31" s="251">
        <v>0</v>
      </c>
      <c r="I31" s="251">
        <v>0</v>
      </c>
      <c r="J31" s="254">
        <f t="shared" si="4"/>
        <v>0</v>
      </c>
      <c r="R31"/>
      <c r="S31"/>
      <c r="T31"/>
      <c r="U31"/>
      <c r="V31"/>
      <c r="W31"/>
      <c r="X31"/>
      <c r="Y31"/>
    </row>
    <row r="32" spans="2:25" ht="12.75">
      <c r="B32" s="95" t="s">
        <v>2</v>
      </c>
      <c r="C32" s="251">
        <v>0</v>
      </c>
      <c r="D32" s="251">
        <v>0</v>
      </c>
      <c r="E32" s="252">
        <v>0</v>
      </c>
      <c r="G32" s="95" t="s">
        <v>2</v>
      </c>
      <c r="H32" s="251">
        <v>0</v>
      </c>
      <c r="I32" s="251">
        <v>0</v>
      </c>
      <c r="J32" s="254">
        <f t="shared" si="4"/>
        <v>0</v>
      </c>
      <c r="R32"/>
      <c r="S32"/>
      <c r="T32"/>
      <c r="U32"/>
      <c r="V32"/>
      <c r="W32"/>
      <c r="X32"/>
      <c r="Y32"/>
    </row>
    <row r="33" spans="2:25" ht="12.75">
      <c r="B33" s="95" t="s">
        <v>3</v>
      </c>
      <c r="C33" s="251">
        <v>0</v>
      </c>
      <c r="D33" s="251">
        <v>0</v>
      </c>
      <c r="E33" s="252">
        <v>0</v>
      </c>
      <c r="G33" s="95" t="s">
        <v>3</v>
      </c>
      <c r="H33" s="251">
        <v>0</v>
      </c>
      <c r="I33" s="251">
        <v>0</v>
      </c>
      <c r="J33" s="254">
        <f t="shared" si="4"/>
        <v>0</v>
      </c>
      <c r="R33"/>
      <c r="S33"/>
      <c r="T33"/>
      <c r="U33"/>
      <c r="V33"/>
      <c r="W33"/>
      <c r="X33"/>
      <c r="Y33"/>
    </row>
    <row r="34" spans="2:25" ht="12.75">
      <c r="B34" s="95" t="s">
        <v>4</v>
      </c>
      <c r="C34" s="251">
        <v>0</v>
      </c>
      <c r="D34" s="251">
        <v>0</v>
      </c>
      <c r="E34" s="252">
        <v>0</v>
      </c>
      <c r="G34" s="95" t="s">
        <v>4</v>
      </c>
      <c r="H34" s="251">
        <v>0</v>
      </c>
      <c r="I34" s="251">
        <v>0</v>
      </c>
      <c r="J34" s="254">
        <f t="shared" si="4"/>
        <v>0</v>
      </c>
      <c r="R34"/>
      <c r="S34"/>
      <c r="T34"/>
      <c r="U34"/>
      <c r="V34"/>
      <c r="W34"/>
      <c r="X34"/>
      <c r="Y34"/>
    </row>
    <row r="35" spans="2:25" ht="12.75">
      <c r="B35" s="95" t="s">
        <v>5</v>
      </c>
      <c r="C35" s="251">
        <v>0</v>
      </c>
      <c r="D35" s="251">
        <v>0</v>
      </c>
      <c r="E35" s="252">
        <v>0</v>
      </c>
      <c r="G35" s="95" t="s">
        <v>5</v>
      </c>
      <c r="H35" s="251">
        <v>0</v>
      </c>
      <c r="I35" s="251">
        <v>0</v>
      </c>
      <c r="J35" s="254">
        <f t="shared" si="4"/>
        <v>0</v>
      </c>
      <c r="R35"/>
      <c r="S35"/>
      <c r="T35"/>
      <c r="U35"/>
      <c r="V35"/>
      <c r="W35"/>
      <c r="X35"/>
      <c r="Y35"/>
    </row>
    <row r="36" spans="2:25" ht="12.75">
      <c r="B36" s="95" t="s">
        <v>6</v>
      </c>
      <c r="C36" s="251">
        <v>0</v>
      </c>
      <c r="D36" s="251">
        <v>0</v>
      </c>
      <c r="E36" s="252">
        <v>0</v>
      </c>
      <c r="G36" s="95" t="s">
        <v>6</v>
      </c>
      <c r="H36" s="251">
        <v>0</v>
      </c>
      <c r="I36" s="251">
        <v>0</v>
      </c>
      <c r="J36" s="254">
        <f t="shared" si="4"/>
        <v>0</v>
      </c>
      <c r="R36"/>
      <c r="S36"/>
      <c r="T36"/>
      <c r="U36"/>
      <c r="V36"/>
      <c r="W36"/>
      <c r="X36"/>
      <c r="Y36"/>
    </row>
    <row r="37" spans="2:25" ht="12.75">
      <c r="B37" s="95" t="s">
        <v>7</v>
      </c>
      <c r="C37" s="251">
        <v>0</v>
      </c>
      <c r="D37" s="251">
        <v>0</v>
      </c>
      <c r="E37" s="252">
        <v>0</v>
      </c>
      <c r="G37" s="95" t="s">
        <v>7</v>
      </c>
      <c r="H37" s="251">
        <v>0</v>
      </c>
      <c r="I37" s="251">
        <v>0</v>
      </c>
      <c r="J37" s="254">
        <f t="shared" si="4"/>
        <v>0</v>
      </c>
      <c r="R37"/>
      <c r="S37"/>
      <c r="T37"/>
      <c r="U37"/>
      <c r="V37"/>
      <c r="W37"/>
      <c r="X37"/>
      <c r="Y37"/>
    </row>
    <row r="38" spans="2:25" ht="12.75">
      <c r="B38" s="95" t="s">
        <v>8</v>
      </c>
      <c r="C38" s="251">
        <v>0</v>
      </c>
      <c r="D38" s="251">
        <v>0</v>
      </c>
      <c r="E38" s="252">
        <v>0</v>
      </c>
      <c r="G38" s="95" t="s">
        <v>8</v>
      </c>
      <c r="H38" s="251">
        <v>0</v>
      </c>
      <c r="I38" s="251">
        <v>0</v>
      </c>
      <c r="J38" s="254">
        <f t="shared" si="4"/>
        <v>0</v>
      </c>
      <c r="R38"/>
      <c r="S38"/>
      <c r="T38"/>
      <c r="U38"/>
      <c r="V38"/>
      <c r="W38"/>
      <c r="X38"/>
      <c r="Y38"/>
    </row>
    <row r="39" spans="2:25" ht="12.75">
      <c r="B39" s="95" t="s">
        <v>9</v>
      </c>
      <c r="C39" s="251">
        <v>0</v>
      </c>
      <c r="D39" s="251">
        <v>0</v>
      </c>
      <c r="E39" s="252">
        <v>0</v>
      </c>
      <c r="G39" s="95" t="s">
        <v>9</v>
      </c>
      <c r="H39" s="251">
        <v>0</v>
      </c>
      <c r="I39" s="251">
        <v>0</v>
      </c>
      <c r="J39" s="254">
        <f t="shared" si="4"/>
        <v>0</v>
      </c>
      <c r="R39"/>
      <c r="S39"/>
      <c r="T39"/>
      <c r="U39"/>
      <c r="V39"/>
      <c r="W39"/>
      <c r="X39"/>
      <c r="Y39"/>
    </row>
    <row r="40" spans="2:25" ht="12.75">
      <c r="B40" s="95" t="s">
        <v>10</v>
      </c>
      <c r="C40" s="251">
        <v>0</v>
      </c>
      <c r="D40" s="251">
        <v>0</v>
      </c>
      <c r="E40" s="252">
        <v>0</v>
      </c>
      <c r="G40" s="95" t="s">
        <v>10</v>
      </c>
      <c r="H40" s="251">
        <v>0</v>
      </c>
      <c r="I40" s="251">
        <v>0</v>
      </c>
      <c r="J40" s="254">
        <f t="shared" si="4"/>
        <v>0</v>
      </c>
      <c r="R40"/>
      <c r="S40"/>
      <c r="T40"/>
      <c r="U40"/>
      <c r="V40"/>
      <c r="W40"/>
      <c r="X40"/>
      <c r="Y40"/>
    </row>
    <row r="41" spans="2:25" ht="12.75">
      <c r="B41" s="95" t="s">
        <v>11</v>
      </c>
      <c r="C41" s="251">
        <v>0</v>
      </c>
      <c r="D41" s="251">
        <v>0</v>
      </c>
      <c r="E41" s="252">
        <v>0</v>
      </c>
      <c r="G41" s="95" t="s">
        <v>11</v>
      </c>
      <c r="H41" s="251">
        <v>0</v>
      </c>
      <c r="I41" s="251">
        <v>0</v>
      </c>
      <c r="J41" s="254">
        <f t="shared" si="4"/>
        <v>0</v>
      </c>
      <c r="R41"/>
      <c r="S41"/>
      <c r="T41"/>
      <c r="U41"/>
      <c r="V41"/>
      <c r="W41"/>
      <c r="X41"/>
      <c r="Y41"/>
    </row>
    <row r="42" spans="2:25" ht="13.5" thickBot="1">
      <c r="B42" s="97" t="s">
        <v>14</v>
      </c>
      <c r="C42" s="249">
        <f>SUM(C30:C41)</f>
        <v>0</v>
      </c>
      <c r="D42" s="249">
        <f>SUM(D30:D41)</f>
        <v>0</v>
      </c>
      <c r="E42" s="250">
        <f>SUM(E30:E41)</f>
        <v>0</v>
      </c>
      <c r="G42" s="97" t="s">
        <v>14</v>
      </c>
      <c r="H42" s="249">
        <f>SUM(H30:H41)</f>
        <v>0</v>
      </c>
      <c r="I42" s="249">
        <f>SUM(I30:I41)</f>
        <v>0</v>
      </c>
      <c r="J42" s="250">
        <f>SUM(J30:J41)</f>
        <v>0</v>
      </c>
      <c r="R42"/>
      <c r="S42"/>
      <c r="T42"/>
      <c r="U42"/>
      <c r="V42"/>
      <c r="W42"/>
      <c r="X42"/>
      <c r="Y42"/>
    </row>
    <row r="43" spans="18:25" ht="13.5" thickBot="1">
      <c r="R43"/>
      <c r="S43"/>
      <c r="T43"/>
      <c r="U43"/>
      <c r="V43"/>
      <c r="W43"/>
      <c r="X43"/>
      <c r="Y43"/>
    </row>
    <row r="44" spans="2:25" ht="12.75">
      <c r="B44" s="104" t="s">
        <v>153</v>
      </c>
      <c r="C44" s="115"/>
      <c r="D44" s="115"/>
      <c r="E44" s="115"/>
      <c r="F44" s="115"/>
      <c r="G44" s="115"/>
      <c r="H44" s="116"/>
      <c r="I44" s="65"/>
      <c r="J44" s="21"/>
      <c r="K44" s="33"/>
      <c r="L44" s="33"/>
      <c r="M44" s="33"/>
      <c r="N44" s="33"/>
      <c r="O44" s="33"/>
      <c r="P44" s="33"/>
      <c r="Q44"/>
      <c r="R44"/>
      <c r="S44"/>
      <c r="T44"/>
      <c r="U44"/>
      <c r="V44"/>
      <c r="W44"/>
      <c r="X44"/>
      <c r="Y44"/>
    </row>
    <row r="45" spans="2:25" ht="76.5">
      <c r="B45" s="95"/>
      <c r="C45" s="18" t="s">
        <v>56</v>
      </c>
      <c r="D45" s="18" t="s">
        <v>12</v>
      </c>
      <c r="E45" s="18" t="s">
        <v>58</v>
      </c>
      <c r="F45" s="18" t="s">
        <v>57</v>
      </c>
      <c r="G45" s="18" t="s">
        <v>12</v>
      </c>
      <c r="H45" s="117" t="s">
        <v>59</v>
      </c>
      <c r="J45" s="21"/>
      <c r="K45" s="33"/>
      <c r="L45" s="33"/>
      <c r="M45" s="33"/>
      <c r="N45" s="33"/>
      <c r="O45" s="33"/>
      <c r="P45" s="33"/>
      <c r="Q45"/>
      <c r="R45"/>
      <c r="S45"/>
      <c r="T45"/>
      <c r="U45"/>
      <c r="V45"/>
      <c r="W45"/>
      <c r="X45"/>
      <c r="Y45"/>
    </row>
    <row r="46" spans="2:25" ht="12.75">
      <c r="B46" s="95" t="s">
        <v>21</v>
      </c>
      <c r="C46" s="26"/>
      <c r="D46" s="18"/>
      <c r="E46" s="18"/>
      <c r="F46" s="26"/>
      <c r="G46" s="18"/>
      <c r="H46" s="117"/>
      <c r="J46" s="21"/>
      <c r="K46" s="33"/>
      <c r="L46" s="33"/>
      <c r="M46" s="33"/>
      <c r="N46" s="33"/>
      <c r="O46" s="33"/>
      <c r="P46" s="33"/>
      <c r="Q46"/>
      <c r="R46"/>
      <c r="S46"/>
      <c r="T46"/>
      <c r="U46"/>
      <c r="V46"/>
      <c r="W46"/>
      <c r="X46"/>
      <c r="Y46"/>
    </row>
    <row r="47" spans="2:25" ht="12.75">
      <c r="B47" s="95" t="s">
        <v>0</v>
      </c>
      <c r="C47" s="251">
        <v>0</v>
      </c>
      <c r="D47" s="47">
        <v>1</v>
      </c>
      <c r="E47" s="253">
        <f aca="true" t="shared" si="5" ref="E47:E58">C47/D47</f>
        <v>0</v>
      </c>
      <c r="F47" s="251">
        <v>0</v>
      </c>
      <c r="G47" s="47">
        <v>1</v>
      </c>
      <c r="H47" s="254">
        <f aca="true" t="shared" si="6" ref="H47:H58">F47/G47</f>
        <v>0</v>
      </c>
      <c r="J47" s="21"/>
      <c r="K47" s="33"/>
      <c r="L47" s="33"/>
      <c r="M47" s="33"/>
      <c r="N47" s="33"/>
      <c r="O47" s="33"/>
      <c r="P47" s="33"/>
      <c r="Q47"/>
      <c r="R47"/>
      <c r="S47"/>
      <c r="T47"/>
      <c r="U47"/>
      <c r="V47"/>
      <c r="W47"/>
      <c r="X47"/>
      <c r="Y47"/>
    </row>
    <row r="48" spans="2:25" ht="12.75">
      <c r="B48" s="95" t="s">
        <v>1</v>
      </c>
      <c r="C48" s="251">
        <v>0</v>
      </c>
      <c r="D48" s="47">
        <v>1</v>
      </c>
      <c r="E48" s="253">
        <f t="shared" si="5"/>
        <v>0</v>
      </c>
      <c r="F48" s="251">
        <v>0</v>
      </c>
      <c r="G48" s="47">
        <v>1</v>
      </c>
      <c r="H48" s="254">
        <f t="shared" si="6"/>
        <v>0</v>
      </c>
      <c r="J48" s="21"/>
      <c r="K48" s="33"/>
      <c r="L48" s="33"/>
      <c r="M48" s="33"/>
      <c r="N48" s="33"/>
      <c r="O48" s="33"/>
      <c r="P48" s="33"/>
      <c r="Q48"/>
      <c r="R48"/>
      <c r="S48"/>
      <c r="T48"/>
      <c r="U48"/>
      <c r="V48"/>
      <c r="W48"/>
      <c r="X48"/>
      <c r="Y48"/>
    </row>
    <row r="49" spans="2:25" ht="12.75">
      <c r="B49" s="95" t="s">
        <v>2</v>
      </c>
      <c r="C49" s="251">
        <v>0</v>
      </c>
      <c r="D49" s="47">
        <v>1</v>
      </c>
      <c r="E49" s="253">
        <f t="shared" si="5"/>
        <v>0</v>
      </c>
      <c r="F49" s="251">
        <v>0</v>
      </c>
      <c r="G49" s="47">
        <v>1</v>
      </c>
      <c r="H49" s="254">
        <f t="shared" si="6"/>
        <v>0</v>
      </c>
      <c r="J49" s="21"/>
      <c r="K49" s="33"/>
      <c r="L49" s="33"/>
      <c r="M49" s="33"/>
      <c r="N49" s="33"/>
      <c r="O49" s="33"/>
      <c r="P49" s="33"/>
      <c r="Q49"/>
      <c r="R49"/>
      <c r="S49"/>
      <c r="T49"/>
      <c r="U49"/>
      <c r="V49"/>
      <c r="W49"/>
      <c r="X49"/>
      <c r="Y49"/>
    </row>
    <row r="50" spans="2:25" ht="12.75">
      <c r="B50" s="95" t="s">
        <v>3</v>
      </c>
      <c r="C50" s="251">
        <v>0</v>
      </c>
      <c r="D50" s="47">
        <v>1</v>
      </c>
      <c r="E50" s="253">
        <f t="shared" si="5"/>
        <v>0</v>
      </c>
      <c r="F50" s="251">
        <v>0</v>
      </c>
      <c r="G50" s="47">
        <v>1</v>
      </c>
      <c r="H50" s="254">
        <f t="shared" si="6"/>
        <v>0</v>
      </c>
      <c r="J50" s="21"/>
      <c r="K50" s="33"/>
      <c r="L50" s="33"/>
      <c r="M50" s="33"/>
      <c r="N50" s="33"/>
      <c r="O50" s="33"/>
      <c r="P50" s="33"/>
      <c r="Q50"/>
      <c r="R50"/>
      <c r="S50"/>
      <c r="T50"/>
      <c r="U50"/>
      <c r="V50"/>
      <c r="W50"/>
      <c r="X50"/>
      <c r="Y50"/>
    </row>
    <row r="51" spans="2:25" ht="12.75">
      <c r="B51" s="95" t="s">
        <v>4</v>
      </c>
      <c r="C51" s="251">
        <v>0</v>
      </c>
      <c r="D51" s="47">
        <v>1</v>
      </c>
      <c r="E51" s="253">
        <f t="shared" si="5"/>
        <v>0</v>
      </c>
      <c r="F51" s="251">
        <v>0</v>
      </c>
      <c r="G51" s="47">
        <v>1</v>
      </c>
      <c r="H51" s="254">
        <f t="shared" si="6"/>
        <v>0</v>
      </c>
      <c r="J51" s="21"/>
      <c r="K51" s="33"/>
      <c r="L51" s="33"/>
      <c r="M51" s="33"/>
      <c r="N51" s="33"/>
      <c r="O51" s="33"/>
      <c r="P51" s="33"/>
      <c r="Q51"/>
      <c r="R51"/>
      <c r="S51"/>
      <c r="T51"/>
      <c r="U51"/>
      <c r="V51"/>
      <c r="W51"/>
      <c r="X51"/>
      <c r="Y51"/>
    </row>
    <row r="52" spans="2:25" ht="12.75">
      <c r="B52" s="95" t="s">
        <v>5</v>
      </c>
      <c r="C52" s="251">
        <v>0</v>
      </c>
      <c r="D52" s="47">
        <v>1</v>
      </c>
      <c r="E52" s="253">
        <f t="shared" si="5"/>
        <v>0</v>
      </c>
      <c r="F52" s="251">
        <v>0</v>
      </c>
      <c r="G52" s="47">
        <v>1</v>
      </c>
      <c r="H52" s="254">
        <f t="shared" si="6"/>
        <v>0</v>
      </c>
      <c r="J52" s="21"/>
      <c r="K52" s="33"/>
      <c r="L52" s="33"/>
      <c r="M52" s="33"/>
      <c r="N52" s="33"/>
      <c r="O52" s="33"/>
      <c r="P52" s="33"/>
      <c r="Q52"/>
      <c r="R52"/>
      <c r="S52"/>
      <c r="T52"/>
      <c r="U52"/>
      <c r="V52"/>
      <c r="W52"/>
      <c r="X52"/>
      <c r="Y52"/>
    </row>
    <row r="53" spans="2:25" ht="12.75">
      <c r="B53" s="95" t="s">
        <v>6</v>
      </c>
      <c r="C53" s="251">
        <v>0</v>
      </c>
      <c r="D53" s="47">
        <v>1</v>
      </c>
      <c r="E53" s="253">
        <f t="shared" si="5"/>
        <v>0</v>
      </c>
      <c r="F53" s="251">
        <v>0</v>
      </c>
      <c r="G53" s="47">
        <v>1</v>
      </c>
      <c r="H53" s="254">
        <f t="shared" si="6"/>
        <v>0</v>
      </c>
      <c r="J53" s="21"/>
      <c r="K53" s="33"/>
      <c r="L53" s="33"/>
      <c r="M53" s="33"/>
      <c r="N53" s="33"/>
      <c r="O53" s="33"/>
      <c r="P53" s="33"/>
      <c r="Q53"/>
      <c r="R53"/>
      <c r="S53"/>
      <c r="T53"/>
      <c r="U53"/>
      <c r="V53"/>
      <c r="W53"/>
      <c r="X53"/>
      <c r="Y53"/>
    </row>
    <row r="54" spans="2:25" ht="12.75">
      <c r="B54" s="95" t="s">
        <v>7</v>
      </c>
      <c r="C54" s="251">
        <v>0</v>
      </c>
      <c r="D54" s="47">
        <v>1</v>
      </c>
      <c r="E54" s="253">
        <f t="shared" si="5"/>
        <v>0</v>
      </c>
      <c r="F54" s="251">
        <v>0</v>
      </c>
      <c r="G54" s="47">
        <v>1</v>
      </c>
      <c r="H54" s="254">
        <f t="shared" si="6"/>
        <v>0</v>
      </c>
      <c r="J54" s="21"/>
      <c r="K54" s="33"/>
      <c r="L54" s="33"/>
      <c r="M54" s="33"/>
      <c r="N54" s="33"/>
      <c r="O54" s="33"/>
      <c r="P54" s="33"/>
      <c r="Q54"/>
      <c r="R54"/>
      <c r="S54"/>
      <c r="T54"/>
      <c r="U54"/>
      <c r="V54"/>
      <c r="W54"/>
      <c r="X54"/>
      <c r="Y54"/>
    </row>
    <row r="55" spans="2:25" ht="12.75">
      <c r="B55" s="95" t="s">
        <v>8</v>
      </c>
      <c r="C55" s="251">
        <v>0</v>
      </c>
      <c r="D55" s="47">
        <v>1</v>
      </c>
      <c r="E55" s="253">
        <f t="shared" si="5"/>
        <v>0</v>
      </c>
      <c r="F55" s="251">
        <v>0</v>
      </c>
      <c r="G55" s="47">
        <v>1</v>
      </c>
      <c r="H55" s="254">
        <f t="shared" si="6"/>
        <v>0</v>
      </c>
      <c r="J55" s="21"/>
      <c r="K55" s="33"/>
      <c r="L55" s="33"/>
      <c r="M55" s="33"/>
      <c r="N55" s="33"/>
      <c r="O55" s="33"/>
      <c r="P55" s="33"/>
      <c r="Q55"/>
      <c r="R55"/>
      <c r="S55"/>
      <c r="T55"/>
      <c r="U55"/>
      <c r="V55"/>
      <c r="W55"/>
      <c r="X55"/>
      <c r="Y55"/>
    </row>
    <row r="56" spans="2:25" ht="12.75">
      <c r="B56" s="95" t="s">
        <v>9</v>
      </c>
      <c r="C56" s="251">
        <v>0</v>
      </c>
      <c r="D56" s="47">
        <v>1</v>
      </c>
      <c r="E56" s="253">
        <f t="shared" si="5"/>
        <v>0</v>
      </c>
      <c r="F56" s="251">
        <v>0</v>
      </c>
      <c r="G56" s="47">
        <v>1</v>
      </c>
      <c r="H56" s="254">
        <f t="shared" si="6"/>
        <v>0</v>
      </c>
      <c r="J56" s="21"/>
      <c r="K56" s="33"/>
      <c r="L56" s="33"/>
      <c r="M56" s="33"/>
      <c r="N56" s="33"/>
      <c r="O56" s="33"/>
      <c r="P56" s="33"/>
      <c r="Q56"/>
      <c r="R56"/>
      <c r="S56"/>
      <c r="T56"/>
      <c r="U56"/>
      <c r="V56"/>
      <c r="W56"/>
      <c r="X56"/>
      <c r="Y56"/>
    </row>
    <row r="57" spans="2:25" ht="12.75">
      <c r="B57" s="95" t="s">
        <v>10</v>
      </c>
      <c r="C57" s="251">
        <v>0</v>
      </c>
      <c r="D57" s="47">
        <v>1</v>
      </c>
      <c r="E57" s="253">
        <f t="shared" si="5"/>
        <v>0</v>
      </c>
      <c r="F57" s="251">
        <v>0</v>
      </c>
      <c r="G57" s="47">
        <v>1</v>
      </c>
      <c r="H57" s="254">
        <f t="shared" si="6"/>
        <v>0</v>
      </c>
      <c r="J57" s="21"/>
      <c r="K57" s="33"/>
      <c r="L57" s="33"/>
      <c r="M57" s="33"/>
      <c r="N57" s="33"/>
      <c r="O57" s="33"/>
      <c r="P57" s="33"/>
      <c r="Q57"/>
      <c r="R57"/>
      <c r="S57"/>
      <c r="T57"/>
      <c r="U57"/>
      <c r="V57"/>
      <c r="W57"/>
      <c r="X57"/>
      <c r="Y57"/>
    </row>
    <row r="58" spans="2:25" ht="12.75">
      <c r="B58" s="95" t="s">
        <v>11</v>
      </c>
      <c r="C58" s="251">
        <v>0</v>
      </c>
      <c r="D58" s="47">
        <v>1</v>
      </c>
      <c r="E58" s="253">
        <f t="shared" si="5"/>
        <v>0</v>
      </c>
      <c r="F58" s="251">
        <v>0</v>
      </c>
      <c r="G58" s="47">
        <v>1</v>
      </c>
      <c r="H58" s="254">
        <f t="shared" si="6"/>
        <v>0</v>
      </c>
      <c r="J58" s="21"/>
      <c r="K58" s="33"/>
      <c r="L58" s="33"/>
      <c r="M58" s="33"/>
      <c r="N58" s="33"/>
      <c r="O58" s="33"/>
      <c r="P58" s="33"/>
      <c r="Q58"/>
      <c r="R58"/>
      <c r="S58"/>
      <c r="T58"/>
      <c r="U58"/>
      <c r="V58"/>
      <c r="W58"/>
      <c r="X58"/>
      <c r="Y58"/>
    </row>
    <row r="59" spans="2:25" ht="13.5" thickBot="1">
      <c r="B59" s="97" t="s">
        <v>14</v>
      </c>
      <c r="C59" s="249">
        <f>SUM(C47:C58)</f>
        <v>0</v>
      </c>
      <c r="D59" s="102"/>
      <c r="E59" s="249">
        <f>SUM(E47:E58)</f>
        <v>0</v>
      </c>
      <c r="F59" s="249">
        <f>SUM(F47:F58)</f>
        <v>0</v>
      </c>
      <c r="G59" s="102"/>
      <c r="H59" s="250">
        <f>SUM(H47:H58)</f>
        <v>0</v>
      </c>
      <c r="J59" s="21"/>
      <c r="K59" s="33"/>
      <c r="L59" s="33"/>
      <c r="M59" s="33"/>
      <c r="N59" s="33"/>
      <c r="O59" s="33"/>
      <c r="P59" s="33"/>
      <c r="Q59"/>
      <c r="R59"/>
      <c r="S59"/>
      <c r="T59"/>
      <c r="U59"/>
      <c r="V59"/>
      <c r="W59"/>
      <c r="X59"/>
      <c r="Y59"/>
    </row>
    <row r="60" spans="2:25" ht="12.75">
      <c r="B60" s="21" t="s">
        <v>91</v>
      </c>
      <c r="C60" s="33"/>
      <c r="D60" s="33"/>
      <c r="E60" s="33"/>
      <c r="F60" s="33"/>
      <c r="G60" s="33"/>
      <c r="H60" s="33"/>
      <c r="J60" s="21"/>
      <c r="K60" s="33"/>
      <c r="L60" s="33"/>
      <c r="M60" s="33"/>
      <c r="N60" s="33"/>
      <c r="O60" s="33"/>
      <c r="P60" s="33"/>
      <c r="Q60"/>
      <c r="R60"/>
      <c r="S60"/>
      <c r="T60"/>
      <c r="U60"/>
      <c r="V60"/>
      <c r="W60"/>
      <c r="X60"/>
      <c r="Y60"/>
    </row>
    <row r="61" spans="2:25" ht="13.5" thickBot="1">
      <c r="B61" s="21"/>
      <c r="C61" s="33"/>
      <c r="D61" s="33"/>
      <c r="E61" s="33"/>
      <c r="F61" s="33"/>
      <c r="G61" s="33"/>
      <c r="H61" s="33"/>
      <c r="J61" s="21"/>
      <c r="K61" s="33"/>
      <c r="L61" s="33"/>
      <c r="M61" s="33"/>
      <c r="N61" s="33"/>
      <c r="O61" s="33"/>
      <c r="P61" s="33"/>
      <c r="Q61"/>
      <c r="R61"/>
      <c r="S61"/>
      <c r="T61"/>
      <c r="U61"/>
      <c r="V61"/>
      <c r="W61"/>
      <c r="X61"/>
      <c r="Y61"/>
    </row>
    <row r="62" spans="2:25" ht="12.75">
      <c r="B62" s="104" t="s">
        <v>114</v>
      </c>
      <c r="C62" s="105"/>
      <c r="D62" s="105"/>
      <c r="E62" s="105"/>
      <c r="F62" s="105"/>
      <c r="G62" s="105"/>
      <c r="H62" s="105"/>
      <c r="I62" s="106"/>
      <c r="J62" s="107"/>
      <c r="K62" s="105"/>
      <c r="L62" s="105"/>
      <c r="M62" s="105"/>
      <c r="N62" s="105"/>
      <c r="O62" s="105"/>
      <c r="P62" s="105"/>
      <c r="Q62" s="106"/>
      <c r="R62" s="106"/>
      <c r="S62" s="108"/>
      <c r="T62"/>
      <c r="U62"/>
      <c r="V62"/>
      <c r="W62"/>
      <c r="X62"/>
      <c r="Y62"/>
    </row>
    <row r="63" spans="2:25" ht="12.75">
      <c r="B63" s="109" t="s">
        <v>261</v>
      </c>
      <c r="C63" s="13"/>
      <c r="D63" s="13"/>
      <c r="E63" s="13"/>
      <c r="F63" s="13"/>
      <c r="G63" s="13"/>
      <c r="H63" s="13"/>
      <c r="I63" s="6"/>
      <c r="J63" s="13"/>
      <c r="K63" s="13"/>
      <c r="L63" s="13"/>
      <c r="M63" s="13"/>
      <c r="N63" s="13"/>
      <c r="O63" s="13"/>
      <c r="P63" s="13"/>
      <c r="Q63" s="13"/>
      <c r="R63" s="13"/>
      <c r="S63" s="110"/>
      <c r="T63"/>
      <c r="U63"/>
      <c r="V63"/>
      <c r="W63"/>
      <c r="X63"/>
      <c r="Y63"/>
    </row>
    <row r="64" spans="2:25" ht="13.5" thickBot="1">
      <c r="B64" s="111" t="s">
        <v>202</v>
      </c>
      <c r="C64" s="112"/>
      <c r="D64" s="112"/>
      <c r="E64" s="112"/>
      <c r="F64" s="112"/>
      <c r="G64" s="112"/>
      <c r="H64" s="112"/>
      <c r="I64" s="112"/>
      <c r="J64" s="113"/>
      <c r="K64" s="112"/>
      <c r="L64" s="112"/>
      <c r="M64" s="112"/>
      <c r="N64" s="112"/>
      <c r="O64" s="112"/>
      <c r="P64" s="112"/>
      <c r="Q64" s="112"/>
      <c r="R64" s="112"/>
      <c r="S64" s="114"/>
      <c r="T64"/>
      <c r="U64"/>
      <c r="V64"/>
      <c r="W64"/>
      <c r="X64"/>
      <c r="Y64"/>
    </row>
    <row r="65" spans="2:25" ht="63.75">
      <c r="B65" s="93"/>
      <c r="C65" s="94" t="s">
        <v>61</v>
      </c>
      <c r="D65" s="98" t="s">
        <v>256</v>
      </c>
      <c r="E65" s="99" t="s">
        <v>155</v>
      </c>
      <c r="F65" s="99" t="s">
        <v>156</v>
      </c>
      <c r="G65" s="100" t="s">
        <v>157</v>
      </c>
      <c r="H65" s="98" t="s">
        <v>257</v>
      </c>
      <c r="I65" s="99" t="s">
        <v>158</v>
      </c>
      <c r="J65" s="99" t="s">
        <v>159</v>
      </c>
      <c r="K65" s="100" t="s">
        <v>160</v>
      </c>
      <c r="L65" s="98" t="s">
        <v>258</v>
      </c>
      <c r="M65" s="99" t="s">
        <v>161</v>
      </c>
      <c r="N65" s="99" t="s">
        <v>162</v>
      </c>
      <c r="O65" s="100" t="s">
        <v>163</v>
      </c>
      <c r="P65" s="98" t="s">
        <v>259</v>
      </c>
      <c r="Q65" s="99" t="s">
        <v>154</v>
      </c>
      <c r="R65" s="99" t="s">
        <v>147</v>
      </c>
      <c r="S65" s="100" t="s">
        <v>148</v>
      </c>
      <c r="T65"/>
      <c r="U65"/>
      <c r="V65"/>
      <c r="W65"/>
      <c r="X65"/>
      <c r="Y65"/>
    </row>
    <row r="66" spans="2:25" ht="12.75">
      <c r="B66" s="95" t="s">
        <v>21</v>
      </c>
      <c r="C66" s="96"/>
      <c r="D66" s="101"/>
      <c r="E66" s="27"/>
      <c r="F66" s="27"/>
      <c r="G66" s="96"/>
      <c r="H66" s="101"/>
      <c r="I66" s="27"/>
      <c r="J66" s="27"/>
      <c r="K66" s="96"/>
      <c r="L66" s="101"/>
      <c r="M66" s="27"/>
      <c r="N66" s="27"/>
      <c r="O66" s="96"/>
      <c r="P66" s="103"/>
      <c r="Q66" s="27"/>
      <c r="R66" s="27"/>
      <c r="S66" s="96"/>
      <c r="T66"/>
      <c r="U66"/>
      <c r="V66"/>
      <c r="W66"/>
      <c r="X66"/>
      <c r="Y66"/>
    </row>
    <row r="67" spans="2:25" ht="12.75">
      <c r="B67" s="95" t="s">
        <v>0</v>
      </c>
      <c r="C67" s="254">
        <f aca="true" t="shared" si="7" ref="C67:C78">SUM(S67,O67,K67,G67)</f>
        <v>-0.1388888888888889</v>
      </c>
      <c r="D67" s="255">
        <v>0</v>
      </c>
      <c r="E67" s="26">
        <v>0</v>
      </c>
      <c r="F67" s="253">
        <f>D67*E67/1000</f>
        <v>0</v>
      </c>
      <c r="G67" s="254">
        <f>F67/3.6</f>
        <v>0</v>
      </c>
      <c r="H67" s="255">
        <v>0</v>
      </c>
      <c r="I67" s="26">
        <v>0</v>
      </c>
      <c r="J67" s="253">
        <f>H67*I67/1000</f>
        <v>0</v>
      </c>
      <c r="K67" s="254">
        <f>J67/3.6</f>
        <v>0</v>
      </c>
      <c r="L67" s="255">
        <v>0</v>
      </c>
      <c r="M67" s="26">
        <v>0</v>
      </c>
      <c r="N67" s="253">
        <f>L67*M67/1000</f>
        <v>0</v>
      </c>
      <c r="O67" s="254">
        <f>N67/3.6</f>
        <v>0</v>
      </c>
      <c r="P67" s="255">
        <v>-1</v>
      </c>
      <c r="Q67" s="26">
        <v>500</v>
      </c>
      <c r="R67" s="253">
        <f>P67*Q67/1000</f>
        <v>-0.5</v>
      </c>
      <c r="S67" s="254">
        <f>R67/3.6</f>
        <v>-0.1388888888888889</v>
      </c>
      <c r="T67"/>
      <c r="U67"/>
      <c r="V67"/>
      <c r="W67"/>
      <c r="X67"/>
      <c r="Y67"/>
    </row>
    <row r="68" spans="2:25" ht="12.75">
      <c r="B68" s="95" t="s">
        <v>1</v>
      </c>
      <c r="C68" s="254">
        <f t="shared" si="7"/>
        <v>0</v>
      </c>
      <c r="D68" s="255">
        <v>0</v>
      </c>
      <c r="E68" s="26">
        <v>0</v>
      </c>
      <c r="F68" s="253">
        <f aca="true" t="shared" si="8" ref="F68:F78">D68*E68/1000</f>
        <v>0</v>
      </c>
      <c r="G68" s="254">
        <f aca="true" t="shared" si="9" ref="G68:G78">F68/3.6</f>
        <v>0</v>
      </c>
      <c r="H68" s="255">
        <v>0</v>
      </c>
      <c r="I68" s="26">
        <v>0</v>
      </c>
      <c r="J68" s="253">
        <f aca="true" t="shared" si="10" ref="J68:J78">H68*I68/1000</f>
        <v>0</v>
      </c>
      <c r="K68" s="254">
        <f aca="true" t="shared" si="11" ref="K68:K78">J68/3.6</f>
        <v>0</v>
      </c>
      <c r="L68" s="255">
        <v>0</v>
      </c>
      <c r="M68" s="26">
        <v>0</v>
      </c>
      <c r="N68" s="253">
        <f aca="true" t="shared" si="12" ref="N68:N78">L68*M68/1000</f>
        <v>0</v>
      </c>
      <c r="O68" s="254">
        <f aca="true" t="shared" si="13" ref="O68:O78">N68/3.6</f>
        <v>0</v>
      </c>
      <c r="P68" s="255">
        <v>0</v>
      </c>
      <c r="Q68" s="26">
        <v>0</v>
      </c>
      <c r="R68" s="253">
        <f aca="true" t="shared" si="14" ref="R68:R78">P68*Q68/1000</f>
        <v>0</v>
      </c>
      <c r="S68" s="254">
        <f aca="true" t="shared" si="15" ref="S68:S78">R68/3.6</f>
        <v>0</v>
      </c>
      <c r="T68"/>
      <c r="U68"/>
      <c r="V68"/>
      <c r="W68"/>
      <c r="X68"/>
      <c r="Y68"/>
    </row>
    <row r="69" spans="2:25" ht="12.75">
      <c r="B69" s="95" t="s">
        <v>2</v>
      </c>
      <c r="C69" s="254">
        <f t="shared" si="7"/>
        <v>0</v>
      </c>
      <c r="D69" s="255">
        <v>0</v>
      </c>
      <c r="E69" s="26">
        <v>0</v>
      </c>
      <c r="F69" s="253">
        <f t="shared" si="8"/>
        <v>0</v>
      </c>
      <c r="G69" s="254">
        <f t="shared" si="9"/>
        <v>0</v>
      </c>
      <c r="H69" s="255">
        <v>0</v>
      </c>
      <c r="I69" s="26">
        <v>0</v>
      </c>
      <c r="J69" s="253">
        <f t="shared" si="10"/>
        <v>0</v>
      </c>
      <c r="K69" s="254">
        <f t="shared" si="11"/>
        <v>0</v>
      </c>
      <c r="L69" s="255">
        <v>0</v>
      </c>
      <c r="M69" s="26">
        <v>0</v>
      </c>
      <c r="N69" s="253">
        <f t="shared" si="12"/>
        <v>0</v>
      </c>
      <c r="O69" s="254">
        <f t="shared" si="13"/>
        <v>0</v>
      </c>
      <c r="P69" s="255">
        <v>0</v>
      </c>
      <c r="Q69" s="26">
        <v>0</v>
      </c>
      <c r="R69" s="253">
        <f t="shared" si="14"/>
        <v>0</v>
      </c>
      <c r="S69" s="254">
        <f t="shared" si="15"/>
        <v>0</v>
      </c>
      <c r="T69"/>
      <c r="U69"/>
      <c r="V69"/>
      <c r="W69"/>
      <c r="X69"/>
      <c r="Y69"/>
    </row>
    <row r="70" spans="2:25" ht="12.75">
      <c r="B70" s="95" t="s">
        <v>3</v>
      </c>
      <c r="C70" s="254">
        <f t="shared" si="7"/>
        <v>0</v>
      </c>
      <c r="D70" s="255">
        <v>0</v>
      </c>
      <c r="E70" s="26">
        <v>0</v>
      </c>
      <c r="F70" s="253">
        <f t="shared" si="8"/>
        <v>0</v>
      </c>
      <c r="G70" s="254">
        <f t="shared" si="9"/>
        <v>0</v>
      </c>
      <c r="H70" s="255">
        <v>0</v>
      </c>
      <c r="I70" s="26">
        <v>0</v>
      </c>
      <c r="J70" s="253">
        <f t="shared" si="10"/>
        <v>0</v>
      </c>
      <c r="K70" s="254">
        <f t="shared" si="11"/>
        <v>0</v>
      </c>
      <c r="L70" s="255">
        <v>0</v>
      </c>
      <c r="M70" s="26">
        <v>0</v>
      </c>
      <c r="N70" s="253">
        <f t="shared" si="12"/>
        <v>0</v>
      </c>
      <c r="O70" s="254">
        <f t="shared" si="13"/>
        <v>0</v>
      </c>
      <c r="P70" s="255">
        <v>0</v>
      </c>
      <c r="Q70" s="26">
        <v>0</v>
      </c>
      <c r="R70" s="253">
        <f t="shared" si="14"/>
        <v>0</v>
      </c>
      <c r="S70" s="254">
        <f t="shared" si="15"/>
        <v>0</v>
      </c>
      <c r="T70"/>
      <c r="U70"/>
      <c r="V70"/>
      <c r="W70"/>
      <c r="X70"/>
      <c r="Y70"/>
    </row>
    <row r="71" spans="2:25" ht="12.75">
      <c r="B71" s="95" t="s">
        <v>4</v>
      </c>
      <c r="C71" s="254">
        <f t="shared" si="7"/>
        <v>0</v>
      </c>
      <c r="D71" s="255">
        <v>0</v>
      </c>
      <c r="E71" s="26">
        <v>0</v>
      </c>
      <c r="F71" s="253">
        <f t="shared" si="8"/>
        <v>0</v>
      </c>
      <c r="G71" s="254">
        <f t="shared" si="9"/>
        <v>0</v>
      </c>
      <c r="H71" s="255">
        <v>0</v>
      </c>
      <c r="I71" s="26">
        <v>0</v>
      </c>
      <c r="J71" s="253">
        <f t="shared" si="10"/>
        <v>0</v>
      </c>
      <c r="K71" s="254">
        <f t="shared" si="11"/>
        <v>0</v>
      </c>
      <c r="L71" s="255">
        <v>0</v>
      </c>
      <c r="M71" s="26">
        <v>0</v>
      </c>
      <c r="N71" s="253">
        <f t="shared" si="12"/>
        <v>0</v>
      </c>
      <c r="O71" s="254">
        <f t="shared" si="13"/>
        <v>0</v>
      </c>
      <c r="P71" s="255">
        <v>0</v>
      </c>
      <c r="Q71" s="26">
        <v>0</v>
      </c>
      <c r="R71" s="253">
        <f t="shared" si="14"/>
        <v>0</v>
      </c>
      <c r="S71" s="254">
        <f t="shared" si="15"/>
        <v>0</v>
      </c>
      <c r="T71"/>
      <c r="U71"/>
      <c r="V71"/>
      <c r="W71"/>
      <c r="X71"/>
      <c r="Y71"/>
    </row>
    <row r="72" spans="2:25" ht="12.75">
      <c r="B72" s="95" t="s">
        <v>5</v>
      </c>
      <c r="C72" s="254">
        <f t="shared" si="7"/>
        <v>0</v>
      </c>
      <c r="D72" s="255">
        <v>0</v>
      </c>
      <c r="E72" s="26">
        <v>0</v>
      </c>
      <c r="F72" s="253">
        <f t="shared" si="8"/>
        <v>0</v>
      </c>
      <c r="G72" s="254">
        <f t="shared" si="9"/>
        <v>0</v>
      </c>
      <c r="H72" s="255">
        <v>0</v>
      </c>
      <c r="I72" s="26">
        <v>0</v>
      </c>
      <c r="J72" s="253">
        <f t="shared" si="10"/>
        <v>0</v>
      </c>
      <c r="K72" s="254">
        <f t="shared" si="11"/>
        <v>0</v>
      </c>
      <c r="L72" s="255">
        <v>0</v>
      </c>
      <c r="M72" s="26">
        <v>0</v>
      </c>
      <c r="N72" s="253">
        <f t="shared" si="12"/>
        <v>0</v>
      </c>
      <c r="O72" s="254">
        <f t="shared" si="13"/>
        <v>0</v>
      </c>
      <c r="P72" s="255">
        <v>0</v>
      </c>
      <c r="Q72" s="26">
        <v>0</v>
      </c>
      <c r="R72" s="253">
        <f t="shared" si="14"/>
        <v>0</v>
      </c>
      <c r="S72" s="254">
        <f t="shared" si="15"/>
        <v>0</v>
      </c>
      <c r="T72"/>
      <c r="U72"/>
      <c r="V72"/>
      <c r="W72"/>
      <c r="X72"/>
      <c r="Y72"/>
    </row>
    <row r="73" spans="2:25" ht="12.75">
      <c r="B73" s="95" t="s">
        <v>6</v>
      </c>
      <c r="C73" s="254">
        <f t="shared" si="7"/>
        <v>0</v>
      </c>
      <c r="D73" s="255">
        <v>0</v>
      </c>
      <c r="E73" s="26">
        <v>0</v>
      </c>
      <c r="F73" s="253">
        <f t="shared" si="8"/>
        <v>0</v>
      </c>
      <c r="G73" s="254">
        <f t="shared" si="9"/>
        <v>0</v>
      </c>
      <c r="H73" s="255">
        <v>0</v>
      </c>
      <c r="I73" s="26">
        <v>0</v>
      </c>
      <c r="J73" s="253">
        <f t="shared" si="10"/>
        <v>0</v>
      </c>
      <c r="K73" s="254">
        <f t="shared" si="11"/>
        <v>0</v>
      </c>
      <c r="L73" s="255">
        <v>0</v>
      </c>
      <c r="M73" s="26">
        <v>0</v>
      </c>
      <c r="N73" s="253">
        <f t="shared" si="12"/>
        <v>0</v>
      </c>
      <c r="O73" s="254">
        <f t="shared" si="13"/>
        <v>0</v>
      </c>
      <c r="P73" s="255">
        <v>0</v>
      </c>
      <c r="Q73" s="26">
        <v>0</v>
      </c>
      <c r="R73" s="253">
        <f t="shared" si="14"/>
        <v>0</v>
      </c>
      <c r="S73" s="254">
        <f t="shared" si="15"/>
        <v>0</v>
      </c>
      <c r="T73"/>
      <c r="U73"/>
      <c r="V73"/>
      <c r="W73"/>
      <c r="X73"/>
      <c r="Y73"/>
    </row>
    <row r="74" spans="2:25" ht="12.75">
      <c r="B74" s="95" t="s">
        <v>7</v>
      </c>
      <c r="C74" s="254">
        <f t="shared" si="7"/>
        <v>0</v>
      </c>
      <c r="D74" s="255">
        <v>0</v>
      </c>
      <c r="E74" s="26">
        <v>0</v>
      </c>
      <c r="F74" s="253">
        <f t="shared" si="8"/>
        <v>0</v>
      </c>
      <c r="G74" s="254">
        <f t="shared" si="9"/>
        <v>0</v>
      </c>
      <c r="H74" s="255">
        <v>0</v>
      </c>
      <c r="I74" s="26">
        <v>0</v>
      </c>
      <c r="J74" s="253">
        <f t="shared" si="10"/>
        <v>0</v>
      </c>
      <c r="K74" s="254">
        <f t="shared" si="11"/>
        <v>0</v>
      </c>
      <c r="L74" s="255">
        <v>0</v>
      </c>
      <c r="M74" s="26">
        <v>0</v>
      </c>
      <c r="N74" s="253">
        <f t="shared" si="12"/>
        <v>0</v>
      </c>
      <c r="O74" s="254">
        <f t="shared" si="13"/>
        <v>0</v>
      </c>
      <c r="P74" s="255">
        <v>0</v>
      </c>
      <c r="Q74" s="26">
        <v>0</v>
      </c>
      <c r="R74" s="253">
        <f t="shared" si="14"/>
        <v>0</v>
      </c>
      <c r="S74" s="254">
        <f t="shared" si="15"/>
        <v>0</v>
      </c>
      <c r="T74"/>
      <c r="U74"/>
      <c r="V74"/>
      <c r="W74"/>
      <c r="X74"/>
      <c r="Y74"/>
    </row>
    <row r="75" spans="2:25" ht="12.75">
      <c r="B75" s="95" t="s">
        <v>8</v>
      </c>
      <c r="C75" s="254">
        <f t="shared" si="7"/>
        <v>0</v>
      </c>
      <c r="D75" s="255">
        <v>0</v>
      </c>
      <c r="E75" s="26">
        <v>0</v>
      </c>
      <c r="F75" s="253">
        <f t="shared" si="8"/>
        <v>0</v>
      </c>
      <c r="G75" s="254">
        <f t="shared" si="9"/>
        <v>0</v>
      </c>
      <c r="H75" s="255">
        <v>0</v>
      </c>
      <c r="I75" s="26">
        <v>0</v>
      </c>
      <c r="J75" s="253">
        <f t="shared" si="10"/>
        <v>0</v>
      </c>
      <c r="K75" s="254">
        <f t="shared" si="11"/>
        <v>0</v>
      </c>
      <c r="L75" s="255">
        <v>0</v>
      </c>
      <c r="M75" s="26">
        <v>0</v>
      </c>
      <c r="N75" s="253">
        <f t="shared" si="12"/>
        <v>0</v>
      </c>
      <c r="O75" s="254">
        <f t="shared" si="13"/>
        <v>0</v>
      </c>
      <c r="P75" s="255">
        <v>0</v>
      </c>
      <c r="Q75" s="26">
        <v>0</v>
      </c>
      <c r="R75" s="253">
        <f t="shared" si="14"/>
        <v>0</v>
      </c>
      <c r="S75" s="254">
        <f t="shared" si="15"/>
        <v>0</v>
      </c>
      <c r="T75"/>
      <c r="U75"/>
      <c r="V75"/>
      <c r="W75"/>
      <c r="X75"/>
      <c r="Y75"/>
    </row>
    <row r="76" spans="2:25" ht="12.75">
      <c r="B76" s="95" t="s">
        <v>9</v>
      </c>
      <c r="C76" s="254">
        <f t="shared" si="7"/>
        <v>0</v>
      </c>
      <c r="D76" s="255">
        <v>0</v>
      </c>
      <c r="E76" s="26">
        <v>0</v>
      </c>
      <c r="F76" s="253">
        <f t="shared" si="8"/>
        <v>0</v>
      </c>
      <c r="G76" s="254">
        <f t="shared" si="9"/>
        <v>0</v>
      </c>
      <c r="H76" s="255">
        <v>0</v>
      </c>
      <c r="I76" s="26">
        <v>0</v>
      </c>
      <c r="J76" s="253">
        <f t="shared" si="10"/>
        <v>0</v>
      </c>
      <c r="K76" s="254">
        <f t="shared" si="11"/>
        <v>0</v>
      </c>
      <c r="L76" s="255">
        <v>0</v>
      </c>
      <c r="M76" s="26">
        <v>0</v>
      </c>
      <c r="N76" s="253">
        <f t="shared" si="12"/>
        <v>0</v>
      </c>
      <c r="O76" s="254">
        <f t="shared" si="13"/>
        <v>0</v>
      </c>
      <c r="P76" s="255">
        <v>0</v>
      </c>
      <c r="Q76" s="26">
        <v>0</v>
      </c>
      <c r="R76" s="253">
        <f t="shared" si="14"/>
        <v>0</v>
      </c>
      <c r="S76" s="254">
        <f t="shared" si="15"/>
        <v>0</v>
      </c>
      <c r="T76"/>
      <c r="U76"/>
      <c r="V76"/>
      <c r="W76"/>
      <c r="X76"/>
      <c r="Y76"/>
    </row>
    <row r="77" spans="2:25" ht="12.75">
      <c r="B77" s="95" t="s">
        <v>10</v>
      </c>
      <c r="C77" s="254">
        <f t="shared" si="7"/>
        <v>0</v>
      </c>
      <c r="D77" s="255">
        <v>0</v>
      </c>
      <c r="E77" s="26">
        <v>0</v>
      </c>
      <c r="F77" s="253">
        <f t="shared" si="8"/>
        <v>0</v>
      </c>
      <c r="G77" s="254">
        <f t="shared" si="9"/>
        <v>0</v>
      </c>
      <c r="H77" s="255">
        <v>0</v>
      </c>
      <c r="I77" s="26">
        <v>0</v>
      </c>
      <c r="J77" s="253">
        <f t="shared" si="10"/>
        <v>0</v>
      </c>
      <c r="K77" s="254">
        <f t="shared" si="11"/>
        <v>0</v>
      </c>
      <c r="L77" s="255">
        <v>0</v>
      </c>
      <c r="M77" s="26">
        <v>0</v>
      </c>
      <c r="N77" s="253">
        <f t="shared" si="12"/>
        <v>0</v>
      </c>
      <c r="O77" s="254">
        <f t="shared" si="13"/>
        <v>0</v>
      </c>
      <c r="P77" s="255">
        <v>0</v>
      </c>
      <c r="Q77" s="26">
        <v>0</v>
      </c>
      <c r="R77" s="253">
        <f t="shared" si="14"/>
        <v>0</v>
      </c>
      <c r="S77" s="254">
        <f t="shared" si="15"/>
        <v>0</v>
      </c>
      <c r="T77" s="33"/>
      <c r="U77"/>
      <c r="V77"/>
      <c r="W77"/>
      <c r="X77"/>
      <c r="Y77"/>
    </row>
    <row r="78" spans="2:25" ht="12.75">
      <c r="B78" s="95" t="s">
        <v>11</v>
      </c>
      <c r="C78" s="254">
        <f t="shared" si="7"/>
        <v>0</v>
      </c>
      <c r="D78" s="255">
        <v>0</v>
      </c>
      <c r="E78" s="26">
        <v>0</v>
      </c>
      <c r="F78" s="253">
        <f t="shared" si="8"/>
        <v>0</v>
      </c>
      <c r="G78" s="254">
        <f t="shared" si="9"/>
        <v>0</v>
      </c>
      <c r="H78" s="255">
        <v>0</v>
      </c>
      <c r="I78" s="26">
        <v>0</v>
      </c>
      <c r="J78" s="253">
        <f t="shared" si="10"/>
        <v>0</v>
      </c>
      <c r="K78" s="254">
        <f t="shared" si="11"/>
        <v>0</v>
      </c>
      <c r="L78" s="255">
        <v>0</v>
      </c>
      <c r="M78" s="26">
        <v>0</v>
      </c>
      <c r="N78" s="253">
        <f t="shared" si="12"/>
        <v>0</v>
      </c>
      <c r="O78" s="254">
        <f t="shared" si="13"/>
        <v>0</v>
      </c>
      <c r="P78" s="255">
        <v>0</v>
      </c>
      <c r="Q78" s="26">
        <v>0</v>
      </c>
      <c r="R78" s="253">
        <f t="shared" si="14"/>
        <v>0</v>
      </c>
      <c r="S78" s="254">
        <f t="shared" si="15"/>
        <v>0</v>
      </c>
      <c r="T78"/>
      <c r="U78" s="33"/>
      <c r="V78"/>
      <c r="W78"/>
      <c r="X78"/>
      <c r="Y78"/>
    </row>
    <row r="79" spans="2:25" ht="13.5" thickBot="1">
      <c r="B79" s="97" t="s">
        <v>14</v>
      </c>
      <c r="C79" s="250">
        <f>SUM(C67:C78)</f>
        <v>-0.1388888888888889</v>
      </c>
      <c r="D79" s="256">
        <f>SUM(D67:D78)</f>
        <v>0</v>
      </c>
      <c r="E79" s="102"/>
      <c r="F79" s="249">
        <f>SUM(F67:F78)</f>
        <v>0</v>
      </c>
      <c r="G79" s="250">
        <f>SUM(G67:G78)</f>
        <v>0</v>
      </c>
      <c r="H79" s="256">
        <f>SUM(H67:H78)</f>
        <v>0</v>
      </c>
      <c r="I79" s="102"/>
      <c r="J79" s="249">
        <f>SUM(J67:J78)</f>
        <v>0</v>
      </c>
      <c r="K79" s="250">
        <f>SUM(K67:K78)</f>
        <v>0</v>
      </c>
      <c r="L79" s="256">
        <f>SUM(L67:L78)</f>
        <v>0</v>
      </c>
      <c r="M79" s="102"/>
      <c r="N79" s="249">
        <f>SUM(N67:N78)</f>
        <v>0</v>
      </c>
      <c r="O79" s="250">
        <f>SUM(O67:O78)</f>
        <v>0</v>
      </c>
      <c r="P79" s="256">
        <f>SUM(P67:P78)</f>
        <v>-1</v>
      </c>
      <c r="Q79" s="102"/>
      <c r="R79" s="249">
        <f>SUM(R67:R78)</f>
        <v>-0.5</v>
      </c>
      <c r="S79" s="250">
        <f>SUM(S67:S78)</f>
        <v>-0.1388888888888889</v>
      </c>
      <c r="T79"/>
      <c r="U79"/>
      <c r="V79"/>
      <c r="W79"/>
      <c r="X79"/>
      <c r="Y79"/>
    </row>
    <row r="80" spans="17:25" ht="12.75">
      <c r="Q80"/>
      <c r="R80"/>
      <c r="S80"/>
      <c r="T80"/>
      <c r="U80"/>
      <c r="V80"/>
      <c r="W80"/>
      <c r="X80"/>
      <c r="Y80"/>
    </row>
    <row r="81" spans="17:25" ht="12.75">
      <c r="Q81"/>
      <c r="R81"/>
      <c r="S81"/>
      <c r="T81"/>
      <c r="U81"/>
      <c r="V81"/>
      <c r="W81"/>
      <c r="X81"/>
      <c r="Y81"/>
    </row>
    <row r="82" spans="17:25" ht="12.75">
      <c r="Q82"/>
      <c r="R82"/>
      <c r="S82"/>
      <c r="T82"/>
      <c r="U82"/>
      <c r="V82"/>
      <c r="W82"/>
      <c r="X82"/>
      <c r="Y82"/>
    </row>
    <row r="83" spans="17:25" ht="12.75">
      <c r="Q83"/>
      <c r="R83"/>
      <c r="S83"/>
      <c r="T83"/>
      <c r="U83"/>
      <c r="V83"/>
      <c r="W83"/>
      <c r="X83"/>
      <c r="Y83"/>
    </row>
    <row r="84" spans="2:25" ht="12.75">
      <c r="B84" s="14"/>
      <c r="D84" s="65"/>
      <c r="E84" s="65"/>
      <c r="F84" s="65"/>
      <c r="Q84"/>
      <c r="R84"/>
      <c r="S84"/>
      <c r="T84"/>
      <c r="U84"/>
      <c r="V84"/>
      <c r="W84"/>
      <c r="X84"/>
      <c r="Y84"/>
    </row>
    <row r="85" spans="4:25" ht="12.75">
      <c r="D85" s="247"/>
      <c r="E85" s="247"/>
      <c r="F85" s="247"/>
      <c r="Q85"/>
      <c r="R85"/>
      <c r="S85"/>
      <c r="T85"/>
      <c r="U85"/>
      <c r="V85"/>
      <c r="W85"/>
      <c r="X85"/>
      <c r="Y85"/>
    </row>
    <row r="86" spans="17:25" ht="12.75">
      <c r="Q86"/>
      <c r="R86"/>
      <c r="S86"/>
      <c r="T86"/>
      <c r="U86"/>
      <c r="V86"/>
      <c r="W86"/>
      <c r="X86"/>
      <c r="Y86"/>
    </row>
    <row r="87" spans="5:25" ht="12.75">
      <c r="E87" s="247"/>
      <c r="Q87"/>
      <c r="R87"/>
      <c r="S87"/>
      <c r="T87"/>
      <c r="U87"/>
      <c r="V87"/>
      <c r="W87"/>
      <c r="X87"/>
      <c r="Y87"/>
    </row>
    <row r="88" spans="5:25" ht="12.75">
      <c r="E88" s="247"/>
      <c r="Q88"/>
      <c r="R88"/>
      <c r="S88"/>
      <c r="T88"/>
      <c r="U88"/>
      <c r="V88"/>
      <c r="W88"/>
      <c r="X88"/>
      <c r="Y88"/>
    </row>
    <row r="89" spans="17:25" ht="12.75">
      <c r="Q89"/>
      <c r="R89"/>
      <c r="S89"/>
      <c r="T89"/>
      <c r="U89"/>
      <c r="V89"/>
      <c r="W89"/>
      <c r="X89"/>
      <c r="Y89"/>
    </row>
    <row r="90" spans="17:25" ht="12.75">
      <c r="Q90"/>
      <c r="R90"/>
      <c r="S90"/>
      <c r="T90"/>
      <c r="U90"/>
      <c r="V90"/>
      <c r="W90"/>
      <c r="X90"/>
      <c r="Y90"/>
    </row>
    <row r="91" spans="17:25" ht="12.75">
      <c r="Q91"/>
      <c r="R91"/>
      <c r="S91"/>
      <c r="T91"/>
      <c r="U91"/>
      <c r="V91"/>
      <c r="W91"/>
      <c r="X91"/>
      <c r="Y91"/>
    </row>
    <row r="92" spans="17:25" ht="12.75">
      <c r="Q92"/>
      <c r="R92"/>
      <c r="S92"/>
      <c r="T92"/>
      <c r="U92"/>
      <c r="V92"/>
      <c r="W92"/>
      <c r="X92"/>
      <c r="Y92"/>
    </row>
    <row r="93" spans="17:25" ht="12.75">
      <c r="Q93"/>
      <c r="R93"/>
      <c r="S93"/>
      <c r="T93"/>
      <c r="U93"/>
      <c r="V93"/>
      <c r="W93"/>
      <c r="X93"/>
      <c r="Y93"/>
    </row>
    <row r="94" spans="17:25" ht="12.75">
      <c r="Q94"/>
      <c r="R94"/>
      <c r="S94"/>
      <c r="T94"/>
      <c r="U94"/>
      <c r="V94"/>
      <c r="W94"/>
      <c r="X94"/>
      <c r="Y94"/>
    </row>
    <row r="95" spans="17:25" ht="12.75">
      <c r="Q95"/>
      <c r="R95"/>
      <c r="S95"/>
      <c r="T95"/>
      <c r="U95"/>
      <c r="V95"/>
      <c r="W95"/>
      <c r="X95"/>
      <c r="Y95"/>
    </row>
    <row r="96" spans="17:25" ht="12.75">
      <c r="Q96"/>
      <c r="R96"/>
      <c r="S96"/>
      <c r="T96"/>
      <c r="U96"/>
      <c r="V96"/>
      <c r="W96"/>
      <c r="X96"/>
      <c r="Y96"/>
    </row>
    <row r="97" spans="17:25" ht="12.75">
      <c r="Q97"/>
      <c r="R97"/>
      <c r="S97"/>
      <c r="T97"/>
      <c r="U97"/>
      <c r="V97"/>
      <c r="W97"/>
      <c r="X97"/>
      <c r="Y97"/>
    </row>
    <row r="98" spans="17:25" ht="12.75">
      <c r="Q98"/>
      <c r="R98"/>
      <c r="S98"/>
      <c r="T98"/>
      <c r="U98"/>
      <c r="V98"/>
      <c r="W98"/>
      <c r="X98"/>
      <c r="Y98"/>
    </row>
    <row r="99" spans="17:25" ht="12.75">
      <c r="Q99"/>
      <c r="R99"/>
      <c r="S99"/>
      <c r="T99"/>
      <c r="U99"/>
      <c r="V99"/>
      <c r="W99"/>
      <c r="X99"/>
      <c r="Y99"/>
    </row>
    <row r="100" spans="17:25" ht="12.75">
      <c r="Q100"/>
      <c r="R100"/>
      <c r="S100"/>
      <c r="T100"/>
      <c r="U100"/>
      <c r="V100"/>
      <c r="W100"/>
      <c r="X100"/>
      <c r="Y100"/>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2:IU55"/>
  <sheetViews>
    <sheetView showGridLines="0" workbookViewId="0" topLeftCell="A1">
      <selection activeCell="A1" sqref="A1"/>
    </sheetView>
  </sheetViews>
  <sheetFormatPr defaultColWidth="9.140625" defaultRowHeight="12.75"/>
  <cols>
    <col min="1" max="1" width="3.57421875" style="0" customWidth="1"/>
    <col min="2" max="2" width="16.7109375" style="0" customWidth="1"/>
    <col min="3" max="3" width="13.140625" style="1" customWidth="1"/>
    <col min="4" max="4" width="12.7109375" style="1" customWidth="1"/>
    <col min="5" max="5" width="20.28125" style="1" customWidth="1"/>
    <col min="6" max="6" width="13.57421875" style="1" customWidth="1"/>
    <col min="7" max="7" width="43.28125" style="1" customWidth="1"/>
    <col min="8" max="8" width="10.57421875" style="1" customWidth="1"/>
    <col min="9" max="9" width="14.28125" style="1" customWidth="1"/>
    <col min="10" max="10" width="12.7109375" style="1" customWidth="1"/>
    <col min="11" max="11" width="13.421875" style="1" customWidth="1"/>
    <col min="12" max="14" width="12.7109375" style="1" customWidth="1"/>
  </cols>
  <sheetData>
    <row r="1" ht="13.5" thickBot="1"/>
    <row r="2" spans="2:15" ht="12.75">
      <c r="B2" s="119" t="s">
        <v>65</v>
      </c>
      <c r="C2" s="115"/>
      <c r="D2" s="115"/>
      <c r="E2" s="115"/>
      <c r="F2" s="115"/>
      <c r="G2" s="115"/>
      <c r="H2" s="115"/>
      <c r="I2" s="115"/>
      <c r="J2" s="115"/>
      <c r="K2" s="115"/>
      <c r="L2" s="115"/>
      <c r="M2" s="115"/>
      <c r="N2" s="115"/>
      <c r="O2" s="108"/>
    </row>
    <row r="3" spans="2:15" ht="12.75">
      <c r="B3" s="122" t="s">
        <v>203</v>
      </c>
      <c r="C3" s="48"/>
      <c r="D3" s="48"/>
      <c r="E3" s="48"/>
      <c r="F3" s="48"/>
      <c r="G3" s="78"/>
      <c r="H3" s="39"/>
      <c r="I3" s="35"/>
      <c r="J3" s="35"/>
      <c r="K3" s="35"/>
      <c r="L3" s="35"/>
      <c r="M3" s="35"/>
      <c r="N3" s="35"/>
      <c r="O3" s="176"/>
    </row>
    <row r="4" spans="2:15" ht="12.75">
      <c r="B4" s="124" t="s">
        <v>204</v>
      </c>
      <c r="C4" s="49"/>
      <c r="D4" s="49"/>
      <c r="E4" s="49"/>
      <c r="F4" s="49"/>
      <c r="G4" s="62"/>
      <c r="H4" s="39"/>
      <c r="I4" s="35"/>
      <c r="J4" s="35"/>
      <c r="K4" s="35"/>
      <c r="L4" s="35"/>
      <c r="M4" s="35"/>
      <c r="N4" s="35"/>
      <c r="O4" s="176"/>
    </row>
    <row r="5" spans="2:15" ht="12.75">
      <c r="B5" s="155" t="s">
        <v>205</v>
      </c>
      <c r="C5" s="43"/>
      <c r="D5" s="43"/>
      <c r="E5" s="43"/>
      <c r="F5" s="43"/>
      <c r="G5" s="79"/>
      <c r="H5" s="39"/>
      <c r="I5" s="35"/>
      <c r="J5" s="35"/>
      <c r="K5" s="35"/>
      <c r="L5" s="35"/>
      <c r="M5" s="35"/>
      <c r="N5" s="35"/>
      <c r="O5" s="176"/>
    </row>
    <row r="6" spans="2:15" ht="12.75">
      <c r="B6" s="124" t="s">
        <v>206</v>
      </c>
      <c r="C6" s="49"/>
      <c r="D6" s="49"/>
      <c r="E6" s="49"/>
      <c r="F6" s="49"/>
      <c r="G6" s="62"/>
      <c r="H6" s="39"/>
      <c r="I6" s="35"/>
      <c r="J6" s="35"/>
      <c r="K6" s="35"/>
      <c r="L6" s="35"/>
      <c r="M6" s="35"/>
      <c r="N6" s="35"/>
      <c r="O6" s="176"/>
    </row>
    <row r="7" spans="2:15" ht="12.75">
      <c r="B7" s="124" t="s">
        <v>207</v>
      </c>
      <c r="C7" s="49"/>
      <c r="D7" s="49"/>
      <c r="E7" s="49"/>
      <c r="F7" s="49"/>
      <c r="G7" s="62"/>
      <c r="H7" s="42"/>
      <c r="I7" s="35"/>
      <c r="J7" s="35"/>
      <c r="K7" s="35"/>
      <c r="L7" s="35"/>
      <c r="M7" s="35"/>
      <c r="N7" s="35"/>
      <c r="O7" s="176"/>
    </row>
    <row r="8" spans="2:15" ht="12.75">
      <c r="B8" s="155" t="s">
        <v>208</v>
      </c>
      <c r="C8" s="43"/>
      <c r="D8" s="43"/>
      <c r="E8" s="43"/>
      <c r="F8" s="43"/>
      <c r="G8" s="79"/>
      <c r="H8" s="183"/>
      <c r="I8" s="38"/>
      <c r="J8" s="38"/>
      <c r="K8" s="38"/>
      <c r="L8" s="38"/>
      <c r="M8" s="38"/>
      <c r="N8" s="38"/>
      <c r="O8" s="184"/>
    </row>
    <row r="9" spans="2:15" ht="13.5" thickBot="1">
      <c r="B9" s="156" t="s">
        <v>209</v>
      </c>
      <c r="C9" s="159"/>
      <c r="D9" s="159"/>
      <c r="E9" s="159"/>
      <c r="F9" s="159"/>
      <c r="G9" s="170"/>
      <c r="H9" s="177"/>
      <c r="I9" s="178"/>
      <c r="J9" s="178"/>
      <c r="K9" s="178"/>
      <c r="L9" s="178"/>
      <c r="M9" s="178"/>
      <c r="N9" s="178"/>
      <c r="O9" s="179"/>
    </row>
    <row r="10" spans="2:15" ht="13.5" thickBot="1">
      <c r="B10" s="21"/>
      <c r="C10" s="43"/>
      <c r="D10" s="43"/>
      <c r="E10" s="43"/>
      <c r="F10" s="43"/>
      <c r="G10" s="43"/>
      <c r="H10" s="43"/>
      <c r="I10" s="43"/>
      <c r="J10" s="43"/>
      <c r="K10" s="43"/>
      <c r="L10" s="43"/>
      <c r="M10" s="43"/>
      <c r="N10" s="43"/>
      <c r="O10" s="21"/>
    </row>
    <row r="11" spans="2:15" ht="12.75">
      <c r="B11" s="119" t="s">
        <v>80</v>
      </c>
      <c r="C11" s="115"/>
      <c r="D11" s="115"/>
      <c r="E11" s="115"/>
      <c r="F11" s="115"/>
      <c r="G11" s="115"/>
      <c r="H11" s="115"/>
      <c r="I11" s="115"/>
      <c r="J11" s="115"/>
      <c r="K11" s="115"/>
      <c r="L11" s="115"/>
      <c r="M11" s="115"/>
      <c r="N11" s="115"/>
      <c r="O11" s="108"/>
    </row>
    <row r="12" spans="2:15" ht="12.75">
      <c r="B12" s="146" t="s">
        <v>266</v>
      </c>
      <c r="C12" s="49"/>
      <c r="D12" s="49"/>
      <c r="E12" s="49"/>
      <c r="F12" s="49"/>
      <c r="G12" s="62"/>
      <c r="H12" s="34" t="s">
        <v>66</v>
      </c>
      <c r="I12" s="174"/>
      <c r="J12" s="35"/>
      <c r="K12" s="35"/>
      <c r="L12" s="35"/>
      <c r="M12" s="35"/>
      <c r="N12" s="35"/>
      <c r="O12" s="176"/>
    </row>
    <row r="13" spans="2:15" ht="13.5" thickBot="1">
      <c r="B13" s="213" t="s">
        <v>210</v>
      </c>
      <c r="C13" s="159"/>
      <c r="D13" s="159"/>
      <c r="E13" s="159"/>
      <c r="F13" s="159"/>
      <c r="G13" s="170"/>
      <c r="H13" s="181" t="s">
        <v>66</v>
      </c>
      <c r="I13" s="182" t="s">
        <v>67</v>
      </c>
      <c r="J13" s="178"/>
      <c r="K13" s="178"/>
      <c r="L13" s="178"/>
      <c r="M13" s="178"/>
      <c r="N13" s="178"/>
      <c r="O13" s="179"/>
    </row>
    <row r="14" ht="13.5" thickBot="1"/>
    <row r="15" spans="2:15" ht="12.75">
      <c r="B15" s="119" t="s">
        <v>211</v>
      </c>
      <c r="C15" s="115"/>
      <c r="D15" s="115"/>
      <c r="E15" s="115"/>
      <c r="F15" s="115"/>
      <c r="G15" s="115"/>
      <c r="H15" s="115"/>
      <c r="I15" s="115"/>
      <c r="J15" s="115"/>
      <c r="K15" s="115"/>
      <c r="L15" s="115"/>
      <c r="M15" s="115"/>
      <c r="N15" s="115"/>
      <c r="O15" s="108"/>
    </row>
    <row r="16" spans="2:15" ht="12.75">
      <c r="B16" s="146" t="s">
        <v>92</v>
      </c>
      <c r="C16" s="49"/>
      <c r="D16" s="49"/>
      <c r="E16" s="49"/>
      <c r="F16" s="49"/>
      <c r="G16" s="62"/>
      <c r="H16" s="173"/>
      <c r="I16" s="49" t="s">
        <v>17</v>
      </c>
      <c r="J16" s="49"/>
      <c r="K16" s="49"/>
      <c r="L16" s="49"/>
      <c r="M16" s="49"/>
      <c r="N16" s="49"/>
      <c r="O16" s="180"/>
    </row>
    <row r="17" spans="2:255" ht="12.75">
      <c r="B17" s="155" t="s">
        <v>212</v>
      </c>
      <c r="C17" s="49"/>
      <c r="D17" s="49"/>
      <c r="E17" s="49"/>
      <c r="F17" s="49"/>
      <c r="G17" s="62"/>
      <c r="H17" s="34" t="s">
        <v>66</v>
      </c>
      <c r="I17" s="175"/>
      <c r="J17" s="49"/>
      <c r="K17" s="49"/>
      <c r="L17" s="49"/>
      <c r="M17" s="49"/>
      <c r="N17" s="49"/>
      <c r="O17" s="180"/>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row>
    <row r="18" spans="2:15" ht="12.75">
      <c r="B18" s="146" t="s">
        <v>213</v>
      </c>
      <c r="C18" s="43"/>
      <c r="D18" s="43"/>
      <c r="E18" s="43"/>
      <c r="F18" s="43"/>
      <c r="G18" s="79"/>
      <c r="H18" s="34" t="s">
        <v>66</v>
      </c>
      <c r="I18" s="174" t="s">
        <v>67</v>
      </c>
      <c r="J18" s="35"/>
      <c r="K18" s="35"/>
      <c r="L18" s="35"/>
      <c r="M18" s="35"/>
      <c r="N18" s="35"/>
      <c r="O18" s="176"/>
    </row>
    <row r="19" spans="2:15" ht="12.75">
      <c r="B19" s="146" t="s">
        <v>214</v>
      </c>
      <c r="C19" s="49"/>
      <c r="D19" s="49"/>
      <c r="E19" s="49"/>
      <c r="F19" s="49"/>
      <c r="G19" s="62"/>
      <c r="H19" s="34" t="s">
        <v>66</v>
      </c>
      <c r="I19" s="174" t="s">
        <v>67</v>
      </c>
      <c r="J19" s="35"/>
      <c r="K19" s="35"/>
      <c r="L19" s="35"/>
      <c r="M19" s="35"/>
      <c r="N19" s="35"/>
      <c r="O19" s="176"/>
    </row>
    <row r="20" spans="2:15" ht="12.75">
      <c r="B20" s="132" t="s">
        <v>215</v>
      </c>
      <c r="C20" s="48"/>
      <c r="D20" s="48"/>
      <c r="E20" s="48"/>
      <c r="F20" s="48"/>
      <c r="G20" s="78"/>
      <c r="H20" s="34" t="s">
        <v>66</v>
      </c>
      <c r="I20" s="185" t="s">
        <v>68</v>
      </c>
      <c r="J20" s="38"/>
      <c r="K20" s="38"/>
      <c r="L20" s="38"/>
      <c r="M20" s="38"/>
      <c r="N20" s="38"/>
      <c r="O20" s="184"/>
    </row>
    <row r="21" spans="2:15" ht="13.5" thickBot="1">
      <c r="B21" s="156" t="s">
        <v>216</v>
      </c>
      <c r="C21" s="159"/>
      <c r="D21" s="159"/>
      <c r="E21" s="159"/>
      <c r="F21" s="159"/>
      <c r="G21" s="170"/>
      <c r="H21" s="181" t="s">
        <v>66</v>
      </c>
      <c r="I21" s="182" t="s">
        <v>67</v>
      </c>
      <c r="J21" s="178"/>
      <c r="K21" s="178"/>
      <c r="L21" s="178"/>
      <c r="M21" s="178"/>
      <c r="N21" s="178"/>
      <c r="O21" s="179"/>
    </row>
    <row r="22" ht="13.5" thickBot="1"/>
    <row r="23" spans="2:15" ht="12.75">
      <c r="B23" s="119" t="s">
        <v>217</v>
      </c>
      <c r="C23" s="115"/>
      <c r="D23" s="115"/>
      <c r="E23" s="115"/>
      <c r="F23" s="115"/>
      <c r="G23" s="115"/>
      <c r="H23" s="115"/>
      <c r="I23" s="115"/>
      <c r="J23" s="115"/>
      <c r="K23" s="115"/>
      <c r="L23" s="115"/>
      <c r="M23" s="115"/>
      <c r="N23" s="115"/>
      <c r="O23" s="108"/>
    </row>
    <row r="24" spans="2:15" ht="12.75">
      <c r="B24" s="146" t="s">
        <v>79</v>
      </c>
      <c r="C24" s="49"/>
      <c r="D24" s="49"/>
      <c r="E24" s="49"/>
      <c r="F24" s="49"/>
      <c r="G24" s="62"/>
      <c r="H24" s="173"/>
      <c r="I24" s="49" t="s">
        <v>17</v>
      </c>
      <c r="J24" s="49"/>
      <c r="K24" s="49"/>
      <c r="L24" s="49"/>
      <c r="M24" s="49"/>
      <c r="N24" s="49"/>
      <c r="O24" s="180"/>
    </row>
    <row r="25" spans="2:15" ht="12.75">
      <c r="B25" s="155" t="s">
        <v>252</v>
      </c>
      <c r="C25" s="49"/>
      <c r="D25" s="49"/>
      <c r="E25" s="49"/>
      <c r="F25" s="49"/>
      <c r="G25" s="62"/>
      <c r="H25" s="34" t="s">
        <v>66</v>
      </c>
      <c r="I25" s="174" t="s">
        <v>67</v>
      </c>
      <c r="J25" s="35"/>
      <c r="K25" s="35"/>
      <c r="L25" s="35"/>
      <c r="M25" s="35"/>
      <c r="N25" s="35"/>
      <c r="O25" s="176"/>
    </row>
    <row r="26" spans="2:15" ht="12.75">
      <c r="B26" s="146" t="s">
        <v>253</v>
      </c>
      <c r="C26" s="43"/>
      <c r="D26" s="43"/>
      <c r="E26" s="43"/>
      <c r="F26" s="43"/>
      <c r="G26" s="79"/>
      <c r="H26" s="34" t="s">
        <v>66</v>
      </c>
      <c r="I26" s="174" t="s">
        <v>67</v>
      </c>
      <c r="J26" s="35"/>
      <c r="K26" s="35"/>
      <c r="L26" s="35"/>
      <c r="M26" s="35"/>
      <c r="N26" s="35"/>
      <c r="O26" s="176"/>
    </row>
    <row r="27" spans="2:15" ht="12.75">
      <c r="B27" s="146" t="s">
        <v>218</v>
      </c>
      <c r="C27" s="49"/>
      <c r="D27" s="49"/>
      <c r="E27" s="49"/>
      <c r="F27" s="49"/>
      <c r="G27" s="62"/>
      <c r="H27" s="34" t="s">
        <v>66</v>
      </c>
      <c r="I27" s="174" t="s">
        <v>67</v>
      </c>
      <c r="J27" s="35"/>
      <c r="K27" s="35"/>
      <c r="L27" s="35"/>
      <c r="M27" s="35"/>
      <c r="N27" s="35"/>
      <c r="O27" s="176"/>
    </row>
    <row r="28" spans="2:15" ht="13.5" thickBot="1">
      <c r="B28" s="156" t="s">
        <v>219</v>
      </c>
      <c r="C28" s="159"/>
      <c r="D28" s="159"/>
      <c r="E28" s="159"/>
      <c r="F28" s="159"/>
      <c r="G28" s="170"/>
      <c r="H28" s="181" t="s">
        <v>66</v>
      </c>
      <c r="I28" s="186" t="s">
        <v>68</v>
      </c>
      <c r="J28" s="178"/>
      <c r="K28" s="178"/>
      <c r="L28" s="178"/>
      <c r="M28" s="178"/>
      <c r="N28" s="178"/>
      <c r="O28" s="179"/>
    </row>
    <row r="29" ht="13.5" thickBot="1"/>
    <row r="30" spans="2:15" ht="12.75">
      <c r="B30" s="119" t="s">
        <v>220</v>
      </c>
      <c r="C30" s="115"/>
      <c r="D30" s="115"/>
      <c r="E30" s="115"/>
      <c r="F30" s="115"/>
      <c r="G30" s="115"/>
      <c r="H30" s="115"/>
      <c r="I30" s="115"/>
      <c r="J30" s="115"/>
      <c r="K30" s="115"/>
      <c r="L30" s="115"/>
      <c r="M30" s="115"/>
      <c r="N30" s="115"/>
      <c r="O30" s="108"/>
    </row>
    <row r="31" spans="2:15" ht="12.75">
      <c r="B31" s="146" t="s">
        <v>79</v>
      </c>
      <c r="C31" s="49"/>
      <c r="D31" s="49"/>
      <c r="E31" s="49"/>
      <c r="F31" s="49"/>
      <c r="G31" s="62"/>
      <c r="H31" s="173"/>
      <c r="I31" s="49" t="s">
        <v>17</v>
      </c>
      <c r="J31" s="49"/>
      <c r="K31" s="49"/>
      <c r="L31" s="49"/>
      <c r="M31" s="49"/>
      <c r="N31" s="49"/>
      <c r="O31" s="180"/>
    </row>
    <row r="32" spans="2:15" ht="12.75">
      <c r="B32" s="155" t="s">
        <v>224</v>
      </c>
      <c r="C32" s="49"/>
      <c r="D32" s="49"/>
      <c r="E32" s="49"/>
      <c r="F32" s="49"/>
      <c r="G32" s="62"/>
      <c r="H32" s="34" t="s">
        <v>66</v>
      </c>
      <c r="I32" s="174" t="s">
        <v>67</v>
      </c>
      <c r="J32" s="35"/>
      <c r="K32" s="35"/>
      <c r="L32" s="35"/>
      <c r="M32" s="35"/>
      <c r="N32" s="35"/>
      <c r="O32" s="176"/>
    </row>
    <row r="33" spans="2:15" ht="12.75">
      <c r="B33" s="146" t="s">
        <v>225</v>
      </c>
      <c r="C33" s="43"/>
      <c r="D33" s="43"/>
      <c r="E33" s="43"/>
      <c r="F33" s="43"/>
      <c r="G33" s="79"/>
      <c r="H33" s="34" t="s">
        <v>66</v>
      </c>
      <c r="I33" s="174" t="s">
        <v>67</v>
      </c>
      <c r="J33" s="35"/>
      <c r="K33" s="35"/>
      <c r="L33" s="35"/>
      <c r="M33" s="35"/>
      <c r="N33" s="35"/>
      <c r="O33" s="176"/>
    </row>
    <row r="34" spans="2:15" ht="12.75">
      <c r="B34" s="146" t="s">
        <v>226</v>
      </c>
      <c r="C34" s="49"/>
      <c r="D34" s="49"/>
      <c r="E34" s="49"/>
      <c r="F34" s="49"/>
      <c r="G34" s="62"/>
      <c r="H34" s="34" t="s">
        <v>66</v>
      </c>
      <c r="I34" s="174" t="s">
        <v>68</v>
      </c>
      <c r="J34" s="35"/>
      <c r="K34" s="35"/>
      <c r="L34" s="35"/>
      <c r="M34" s="35"/>
      <c r="N34" s="35"/>
      <c r="O34" s="176"/>
    </row>
    <row r="35" spans="2:15" ht="13.5" thickBot="1">
      <c r="B35" s="156" t="s">
        <v>227</v>
      </c>
      <c r="C35" s="159"/>
      <c r="D35" s="159"/>
      <c r="E35" s="159"/>
      <c r="F35" s="159"/>
      <c r="G35" s="170"/>
      <c r="H35" s="181" t="s">
        <v>66</v>
      </c>
      <c r="I35" s="182" t="s">
        <v>67</v>
      </c>
      <c r="J35" s="178"/>
      <c r="K35" s="178"/>
      <c r="L35" s="178"/>
      <c r="M35" s="178"/>
      <c r="N35" s="178"/>
      <c r="O35" s="179"/>
    </row>
    <row r="36" spans="15:17" ht="13.5" thickBot="1">
      <c r="O36" s="1"/>
      <c r="P36" s="1"/>
      <c r="Q36" s="1"/>
    </row>
    <row r="37" spans="2:17" ht="12.75">
      <c r="B37" s="119" t="s">
        <v>221</v>
      </c>
      <c r="C37" s="115"/>
      <c r="D37" s="115"/>
      <c r="E37" s="115"/>
      <c r="F37" s="115"/>
      <c r="G37" s="115"/>
      <c r="H37" s="115"/>
      <c r="I37" s="115"/>
      <c r="J37" s="115"/>
      <c r="K37" s="115"/>
      <c r="L37" s="115"/>
      <c r="M37" s="115"/>
      <c r="N37" s="115"/>
      <c r="O37" s="108"/>
      <c r="P37" s="1"/>
      <c r="Q37" s="1"/>
    </row>
    <row r="38" spans="2:17" ht="12.75">
      <c r="B38" s="146" t="s">
        <v>79</v>
      </c>
      <c r="C38" s="49"/>
      <c r="D38" s="49"/>
      <c r="E38" s="49"/>
      <c r="F38" s="49"/>
      <c r="G38" s="62"/>
      <c r="H38" s="173"/>
      <c r="I38" s="49" t="s">
        <v>17</v>
      </c>
      <c r="J38" s="49"/>
      <c r="K38" s="49"/>
      <c r="L38" s="49"/>
      <c r="M38" s="49"/>
      <c r="N38" s="49"/>
      <c r="O38" s="180"/>
      <c r="P38" s="1"/>
      <c r="Q38" s="1"/>
    </row>
    <row r="39" spans="2:17" ht="12.75">
      <c r="B39" s="146" t="s">
        <v>254</v>
      </c>
      <c r="C39" s="43"/>
      <c r="D39" s="43"/>
      <c r="E39" s="43"/>
      <c r="F39" s="43"/>
      <c r="G39" s="79"/>
      <c r="H39" s="34" t="s">
        <v>66</v>
      </c>
      <c r="I39" s="174" t="s">
        <v>67</v>
      </c>
      <c r="J39" s="35"/>
      <c r="K39" s="35"/>
      <c r="L39" s="35"/>
      <c r="M39" s="35"/>
      <c r="N39" s="35"/>
      <c r="O39" s="176"/>
      <c r="P39" s="1"/>
      <c r="Q39" s="1"/>
    </row>
    <row r="40" spans="2:17" ht="12.75">
      <c r="B40" s="146" t="s">
        <v>228</v>
      </c>
      <c r="C40" s="49"/>
      <c r="D40" s="49"/>
      <c r="E40" s="49"/>
      <c r="F40" s="49"/>
      <c r="G40" s="62"/>
      <c r="H40" s="34" t="s">
        <v>66</v>
      </c>
      <c r="I40" s="174" t="s">
        <v>67</v>
      </c>
      <c r="J40" s="35"/>
      <c r="K40" s="35"/>
      <c r="L40" s="35"/>
      <c r="M40" s="35"/>
      <c r="N40" s="35"/>
      <c r="O40" s="176"/>
      <c r="P40" s="1"/>
      <c r="Q40" s="1"/>
    </row>
    <row r="41" spans="2:17" ht="13.5" thickBot="1">
      <c r="B41" s="156" t="s">
        <v>229</v>
      </c>
      <c r="C41" s="159"/>
      <c r="D41" s="159"/>
      <c r="E41" s="159"/>
      <c r="F41" s="159"/>
      <c r="G41" s="170"/>
      <c r="H41" s="181" t="s">
        <v>66</v>
      </c>
      <c r="I41" s="182" t="s">
        <v>68</v>
      </c>
      <c r="J41" s="178"/>
      <c r="K41" s="178"/>
      <c r="L41" s="178"/>
      <c r="M41" s="178"/>
      <c r="N41" s="178"/>
      <c r="O41" s="179"/>
      <c r="P41" s="1"/>
      <c r="Q41" s="1"/>
    </row>
    <row r="42" spans="15:17" ht="13.5" thickBot="1">
      <c r="O42" s="1"/>
      <c r="P42" s="1"/>
      <c r="Q42" s="1"/>
    </row>
    <row r="43" spans="2:17" ht="12.75">
      <c r="B43" s="119" t="s">
        <v>222</v>
      </c>
      <c r="C43" s="115"/>
      <c r="D43" s="115"/>
      <c r="E43" s="115"/>
      <c r="F43" s="115"/>
      <c r="G43" s="115"/>
      <c r="H43" s="115"/>
      <c r="I43" s="115"/>
      <c r="J43" s="115"/>
      <c r="K43" s="115"/>
      <c r="L43" s="115"/>
      <c r="M43" s="115"/>
      <c r="N43" s="115"/>
      <c r="O43" s="108"/>
      <c r="P43" s="1"/>
      <c r="Q43" s="1"/>
    </row>
    <row r="44" spans="2:17" ht="12.75">
      <c r="B44" s="146" t="s">
        <v>78</v>
      </c>
      <c r="C44" s="49"/>
      <c r="D44" s="49"/>
      <c r="E44" s="49"/>
      <c r="F44" s="49"/>
      <c r="G44" s="62"/>
      <c r="H44" s="173"/>
      <c r="I44" s="49" t="s">
        <v>17</v>
      </c>
      <c r="J44" s="49"/>
      <c r="K44" s="49"/>
      <c r="L44" s="49"/>
      <c r="M44" s="49"/>
      <c r="N44" s="49"/>
      <c r="O44" s="180"/>
      <c r="P44" s="1"/>
      <c r="Q44" s="1"/>
    </row>
    <row r="45" spans="2:17" ht="12.75">
      <c r="B45" s="155" t="s">
        <v>230</v>
      </c>
      <c r="C45" s="49"/>
      <c r="D45" s="49"/>
      <c r="E45" s="49"/>
      <c r="F45" s="49"/>
      <c r="G45" s="62"/>
      <c r="H45" s="34" t="s">
        <v>66</v>
      </c>
      <c r="I45" s="174"/>
      <c r="J45" s="35"/>
      <c r="K45" s="35"/>
      <c r="L45" s="35"/>
      <c r="M45" s="35"/>
      <c r="N45" s="35"/>
      <c r="O45" s="176"/>
      <c r="P45" s="1"/>
      <c r="Q45" s="1"/>
    </row>
    <row r="46" spans="2:17" ht="13.5" thickBot="1">
      <c r="B46" s="213" t="s">
        <v>231</v>
      </c>
      <c r="C46" s="128"/>
      <c r="D46" s="128"/>
      <c r="E46" s="128"/>
      <c r="F46" s="128"/>
      <c r="G46" s="216"/>
      <c r="H46" s="181" t="s">
        <v>66</v>
      </c>
      <c r="I46" s="182"/>
      <c r="J46" s="178"/>
      <c r="K46" s="178"/>
      <c r="L46" s="178"/>
      <c r="M46" s="178"/>
      <c r="N46" s="178"/>
      <c r="O46" s="179"/>
      <c r="P46" s="1"/>
      <c r="Q46" s="1"/>
    </row>
    <row r="47" spans="15:17" ht="13.5" thickBot="1">
      <c r="O47" s="1"/>
      <c r="P47" s="1"/>
      <c r="Q47" s="1"/>
    </row>
    <row r="48" spans="2:15" ht="12.75">
      <c r="B48" s="119" t="s">
        <v>223</v>
      </c>
      <c r="C48" s="115"/>
      <c r="D48" s="115"/>
      <c r="E48" s="115"/>
      <c r="F48" s="115"/>
      <c r="G48" s="115"/>
      <c r="H48" s="115"/>
      <c r="I48" s="115"/>
      <c r="J48" s="115"/>
      <c r="K48" s="115"/>
      <c r="L48" s="115"/>
      <c r="M48" s="115"/>
      <c r="N48" s="115"/>
      <c r="O48" s="108"/>
    </row>
    <row r="49" spans="2:15" ht="12.75">
      <c r="B49" s="120" t="s">
        <v>69</v>
      </c>
      <c r="C49" s="191"/>
      <c r="D49" s="191"/>
      <c r="E49" s="191"/>
      <c r="F49" s="191"/>
      <c r="G49" s="192"/>
      <c r="H49" s="193" t="s">
        <v>70</v>
      </c>
      <c r="I49" s="194"/>
      <c r="J49" s="194"/>
      <c r="K49" s="194"/>
      <c r="L49" s="194"/>
      <c r="M49" s="194"/>
      <c r="N49" s="194"/>
      <c r="O49" s="195"/>
    </row>
    <row r="50" spans="2:15" ht="12.75">
      <c r="B50" s="187"/>
      <c r="C50" s="35"/>
      <c r="D50" s="35"/>
      <c r="E50" s="35"/>
      <c r="F50" s="35"/>
      <c r="G50" s="36"/>
      <c r="H50" s="42"/>
      <c r="I50" s="35"/>
      <c r="J50" s="35"/>
      <c r="K50" s="35"/>
      <c r="L50" s="35"/>
      <c r="M50" s="35"/>
      <c r="N50" s="35"/>
      <c r="O50" s="176"/>
    </row>
    <row r="51" spans="2:15" ht="12.75">
      <c r="B51" s="188"/>
      <c r="C51" s="40"/>
      <c r="D51" s="40"/>
      <c r="E51" s="40"/>
      <c r="F51" s="40"/>
      <c r="G51" s="41"/>
      <c r="H51" s="39"/>
      <c r="I51" s="35"/>
      <c r="J51" s="35"/>
      <c r="K51" s="35"/>
      <c r="L51" s="35"/>
      <c r="M51" s="35"/>
      <c r="N51" s="35"/>
      <c r="O51" s="176"/>
    </row>
    <row r="52" spans="2:15" ht="12.75">
      <c r="B52" s="187"/>
      <c r="C52" s="35"/>
      <c r="D52" s="35"/>
      <c r="E52" s="35"/>
      <c r="F52" s="35"/>
      <c r="G52" s="36"/>
      <c r="H52" s="39"/>
      <c r="I52" s="35"/>
      <c r="J52" s="35"/>
      <c r="K52" s="35"/>
      <c r="L52" s="35"/>
      <c r="M52" s="35"/>
      <c r="N52" s="35"/>
      <c r="O52" s="176"/>
    </row>
    <row r="53" spans="2:15" ht="12.75">
      <c r="B53" s="187"/>
      <c r="C53" s="35"/>
      <c r="D53" s="35"/>
      <c r="E53" s="35"/>
      <c r="F53" s="35"/>
      <c r="G53" s="36"/>
      <c r="H53" s="42"/>
      <c r="I53" s="35"/>
      <c r="J53" s="35"/>
      <c r="K53" s="35"/>
      <c r="L53" s="35"/>
      <c r="M53" s="35"/>
      <c r="N53" s="35"/>
      <c r="O53" s="176"/>
    </row>
    <row r="54" spans="2:15" ht="12.75">
      <c r="B54" s="188"/>
      <c r="C54" s="40"/>
      <c r="D54" s="40"/>
      <c r="E54" s="40"/>
      <c r="F54" s="40"/>
      <c r="G54" s="41"/>
      <c r="H54" s="183"/>
      <c r="I54" s="38"/>
      <c r="J54" s="38"/>
      <c r="K54" s="38"/>
      <c r="L54" s="38"/>
      <c r="M54" s="38"/>
      <c r="N54" s="38"/>
      <c r="O54" s="184"/>
    </row>
    <row r="55" spans="2:15" ht="13.5" thickBot="1">
      <c r="B55" s="189"/>
      <c r="C55" s="178"/>
      <c r="D55" s="178"/>
      <c r="E55" s="178"/>
      <c r="F55" s="178"/>
      <c r="G55" s="190"/>
      <c r="H55" s="177"/>
      <c r="I55" s="178"/>
      <c r="J55" s="178"/>
      <c r="K55" s="178"/>
      <c r="L55" s="178"/>
      <c r="M55" s="178"/>
      <c r="N55" s="178"/>
      <c r="O55" s="179"/>
    </row>
  </sheetData>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O49"/>
  <sheetViews>
    <sheetView showGridLines="0" workbookViewId="0" topLeftCell="A1">
      <selection activeCell="A1" sqref="A1"/>
    </sheetView>
  </sheetViews>
  <sheetFormatPr defaultColWidth="9.140625" defaultRowHeight="12.75"/>
  <cols>
    <col min="1" max="1" width="2.8515625" style="0" customWidth="1"/>
    <col min="2" max="2" width="17.57421875" style="0" customWidth="1"/>
    <col min="3" max="3" width="10.140625" style="0" customWidth="1"/>
    <col min="4" max="4" width="10.7109375" style="0" customWidth="1"/>
    <col min="5" max="5" width="11.00390625" style="0" customWidth="1"/>
    <col min="7" max="7" width="50.421875" style="0" customWidth="1"/>
    <col min="15" max="15" width="33.8515625" style="0" customWidth="1"/>
  </cols>
  <sheetData>
    <row r="1" spans="1:14" ht="12.75">
      <c r="A1" t="s">
        <v>72</v>
      </c>
      <c r="C1" s="1"/>
      <c r="D1" s="1"/>
      <c r="E1" s="1"/>
      <c r="F1" s="1"/>
      <c r="G1" s="1"/>
      <c r="H1" s="1"/>
      <c r="I1" s="1"/>
      <c r="J1" s="1"/>
      <c r="K1" s="1"/>
      <c r="L1" s="1"/>
      <c r="M1" s="1"/>
      <c r="N1" s="1"/>
    </row>
    <row r="2" spans="3:14" ht="12.75">
      <c r="C2" s="1"/>
      <c r="D2" s="1"/>
      <c r="E2" s="1"/>
      <c r="F2" s="1"/>
      <c r="G2" s="1"/>
      <c r="H2" s="1"/>
      <c r="I2" s="1"/>
      <c r="J2" s="1"/>
      <c r="K2" s="1"/>
      <c r="L2" s="1"/>
      <c r="M2" s="1"/>
      <c r="N2" s="1"/>
    </row>
    <row r="3" spans="3:14" ht="12.75">
      <c r="C3" s="1"/>
      <c r="D3" s="1"/>
      <c r="E3" s="1"/>
      <c r="F3" s="1"/>
      <c r="G3" s="1"/>
      <c r="H3" s="1"/>
      <c r="I3" s="1"/>
      <c r="J3" s="1"/>
      <c r="K3" s="1"/>
      <c r="L3" s="1"/>
      <c r="M3" s="1"/>
      <c r="N3" s="1"/>
    </row>
    <row r="4" spans="3:14" ht="12.75">
      <c r="C4" s="1"/>
      <c r="D4" s="1"/>
      <c r="E4" s="1"/>
      <c r="F4" s="1"/>
      <c r="G4" s="1"/>
      <c r="H4" s="1"/>
      <c r="I4" s="1"/>
      <c r="J4" s="1"/>
      <c r="K4" s="1"/>
      <c r="L4" s="1"/>
      <c r="M4" s="1"/>
      <c r="N4" s="1"/>
    </row>
    <row r="5" spans="3:14" ht="12.75">
      <c r="C5" s="1"/>
      <c r="D5" s="1"/>
      <c r="E5" s="1"/>
      <c r="F5" s="1"/>
      <c r="G5" s="1"/>
      <c r="H5" s="1"/>
      <c r="I5" s="1"/>
      <c r="J5" s="1"/>
      <c r="K5" s="1"/>
      <c r="L5" s="1"/>
      <c r="M5" s="1"/>
      <c r="N5" s="1"/>
    </row>
    <row r="6" spans="3:14" ht="12.75">
      <c r="C6" s="1"/>
      <c r="D6" s="1"/>
      <c r="E6" s="1"/>
      <c r="F6" s="1"/>
      <c r="G6" s="1"/>
      <c r="H6" s="1"/>
      <c r="I6" s="1"/>
      <c r="J6" s="1"/>
      <c r="K6" s="1"/>
      <c r="L6" s="1"/>
      <c r="M6" s="1"/>
      <c r="N6" s="1"/>
    </row>
    <row r="7" spans="3:14" ht="12.75">
      <c r="C7" s="1"/>
      <c r="D7" s="1"/>
      <c r="E7" s="1"/>
      <c r="F7" s="1"/>
      <c r="G7" s="1"/>
      <c r="H7" s="1"/>
      <c r="I7" s="1"/>
      <c r="J7" s="1"/>
      <c r="K7" s="1"/>
      <c r="L7" s="1"/>
      <c r="M7" s="1"/>
      <c r="N7" s="1"/>
    </row>
    <row r="8" spans="3:14" ht="12.75">
      <c r="C8" s="1"/>
      <c r="D8" s="1"/>
      <c r="E8" s="1"/>
      <c r="F8" s="1"/>
      <c r="G8" s="1"/>
      <c r="H8" s="1"/>
      <c r="I8" s="1"/>
      <c r="J8" s="1"/>
      <c r="K8" s="1"/>
      <c r="L8" s="1"/>
      <c r="M8" s="1"/>
      <c r="N8" s="1"/>
    </row>
    <row r="9" spans="3:14" ht="12.75">
      <c r="C9" s="1"/>
      <c r="D9" s="1"/>
      <c r="E9" s="1"/>
      <c r="F9" s="1"/>
      <c r="G9" s="1"/>
      <c r="H9" s="1"/>
      <c r="I9" s="1"/>
      <c r="J9" s="1"/>
      <c r="K9" s="1"/>
      <c r="L9" s="1"/>
      <c r="M9" s="1"/>
      <c r="N9" s="1"/>
    </row>
    <row r="10" spans="3:14" ht="12.75">
      <c r="C10" s="1"/>
      <c r="D10" s="1"/>
      <c r="E10" s="1"/>
      <c r="F10" s="1"/>
      <c r="G10" s="1"/>
      <c r="H10" s="1"/>
      <c r="I10" s="1"/>
      <c r="J10" s="1"/>
      <c r="K10" s="1"/>
      <c r="L10" s="1"/>
      <c r="M10" s="1"/>
      <c r="N10" s="1"/>
    </row>
    <row r="11" spans="3:14" ht="12.75">
      <c r="C11" s="1"/>
      <c r="D11" s="1"/>
      <c r="E11" s="1"/>
      <c r="F11" s="1"/>
      <c r="G11" s="1"/>
      <c r="H11" s="1"/>
      <c r="I11" s="1"/>
      <c r="J11" s="1"/>
      <c r="K11" s="1"/>
      <c r="L11" s="1"/>
      <c r="M11" s="1"/>
      <c r="N11" s="1"/>
    </row>
    <row r="12" spans="3:14" ht="12.75">
      <c r="C12" s="1"/>
      <c r="D12" s="1"/>
      <c r="E12" s="1"/>
      <c r="F12" s="1"/>
      <c r="G12" s="1"/>
      <c r="H12" s="1"/>
      <c r="I12" s="1"/>
      <c r="J12" s="1"/>
      <c r="K12" s="1"/>
      <c r="L12" s="1"/>
      <c r="M12" s="1"/>
      <c r="N12" s="1"/>
    </row>
    <row r="13" spans="3:14" ht="12.75">
      <c r="C13" s="1"/>
      <c r="D13" s="1"/>
      <c r="E13" s="1"/>
      <c r="F13" s="1"/>
      <c r="G13" s="1"/>
      <c r="H13" s="1"/>
      <c r="I13" s="1"/>
      <c r="J13" s="1"/>
      <c r="K13" s="1"/>
      <c r="L13" s="1"/>
      <c r="M13" s="1"/>
      <c r="N13" s="1"/>
    </row>
    <row r="14" spans="3:14" ht="12.75">
      <c r="C14" s="1"/>
      <c r="D14" s="1"/>
      <c r="E14" s="1"/>
      <c r="F14" s="1"/>
      <c r="G14" s="1"/>
      <c r="H14" s="1"/>
      <c r="I14" s="1"/>
      <c r="J14" s="1"/>
      <c r="K14" s="1"/>
      <c r="L14" s="1"/>
      <c r="M14" s="1"/>
      <c r="N14" s="1"/>
    </row>
    <row r="15" spans="3:14" ht="12.75">
      <c r="C15" s="1"/>
      <c r="D15" s="1"/>
      <c r="E15" s="1"/>
      <c r="F15" s="1"/>
      <c r="G15" s="1"/>
      <c r="H15" s="1"/>
      <c r="I15" s="1"/>
      <c r="J15" s="1"/>
      <c r="K15" s="1"/>
      <c r="L15" s="1"/>
      <c r="M15" s="1"/>
      <c r="N15" s="1"/>
    </row>
    <row r="16" spans="3:14" ht="13.5" thickBot="1">
      <c r="C16" s="1"/>
      <c r="D16" s="1"/>
      <c r="E16" s="1"/>
      <c r="F16" s="1"/>
      <c r="G16" s="1"/>
      <c r="H16" s="1"/>
      <c r="I16" s="1"/>
      <c r="J16" s="1"/>
      <c r="K16" s="1"/>
      <c r="L16" s="1"/>
      <c r="M16" s="1"/>
      <c r="N16" s="1"/>
    </row>
    <row r="17" spans="2:15" ht="14.25" customHeight="1">
      <c r="B17" s="119" t="s">
        <v>232</v>
      </c>
      <c r="C17" s="115"/>
      <c r="D17" s="115"/>
      <c r="E17" s="115"/>
      <c r="F17" s="115"/>
      <c r="G17" s="115"/>
      <c r="H17" s="204"/>
      <c r="I17" s="163" t="s">
        <v>83</v>
      </c>
      <c r="J17" s="115"/>
      <c r="K17" s="115"/>
      <c r="L17" s="115"/>
      <c r="M17" s="115"/>
      <c r="N17" s="115"/>
      <c r="O17" s="108"/>
    </row>
    <row r="18" spans="2:15" ht="14.25" customHeight="1">
      <c r="B18" s="122" t="s">
        <v>233</v>
      </c>
      <c r="C18" s="48"/>
      <c r="D18" s="48"/>
      <c r="E18" s="48"/>
      <c r="F18" s="48"/>
      <c r="G18" s="78"/>
      <c r="H18" s="202"/>
      <c r="I18" s="203"/>
      <c r="J18" s="35"/>
      <c r="K18" s="35"/>
      <c r="L18" s="35"/>
      <c r="M18" s="35"/>
      <c r="N18" s="35"/>
      <c r="O18" s="176"/>
    </row>
    <row r="19" spans="2:15" ht="14.25" customHeight="1">
      <c r="B19" s="124" t="s">
        <v>234</v>
      </c>
      <c r="C19" s="48"/>
      <c r="D19" s="48"/>
      <c r="E19" s="48"/>
      <c r="F19" s="48"/>
      <c r="G19" s="78"/>
      <c r="H19" s="34" t="s">
        <v>73</v>
      </c>
      <c r="I19" s="203"/>
      <c r="J19" s="35"/>
      <c r="K19" s="35"/>
      <c r="L19" s="35"/>
      <c r="M19" s="35"/>
      <c r="N19" s="35"/>
      <c r="O19" s="176"/>
    </row>
    <row r="20" spans="2:15" ht="14.25" customHeight="1">
      <c r="B20" s="208" t="s">
        <v>268</v>
      </c>
      <c r="C20" s="48"/>
      <c r="D20" s="48"/>
      <c r="E20" s="48"/>
      <c r="F20" s="48"/>
      <c r="G20" s="78"/>
      <c r="H20" s="34" t="s">
        <v>73</v>
      </c>
      <c r="I20" s="203"/>
      <c r="J20" s="35"/>
      <c r="K20" s="35"/>
      <c r="L20" s="35"/>
      <c r="M20" s="35"/>
      <c r="N20" s="35"/>
      <c r="O20" s="176"/>
    </row>
    <row r="21" spans="2:15" ht="14.25" customHeight="1">
      <c r="B21" s="122" t="s">
        <v>235</v>
      </c>
      <c r="C21" s="48"/>
      <c r="D21" s="48"/>
      <c r="E21" s="48"/>
      <c r="F21" s="48"/>
      <c r="G21" s="78"/>
      <c r="H21" s="34" t="s">
        <v>73</v>
      </c>
      <c r="I21" s="35"/>
      <c r="J21" s="35"/>
      <c r="K21" s="35"/>
      <c r="L21" s="35"/>
      <c r="M21" s="35"/>
      <c r="N21" s="35"/>
      <c r="O21" s="176"/>
    </row>
    <row r="22" spans="2:15" ht="14.25" customHeight="1">
      <c r="B22" s="122" t="s">
        <v>267</v>
      </c>
      <c r="C22" s="48"/>
      <c r="D22" s="48"/>
      <c r="E22" s="48"/>
      <c r="F22" s="48"/>
      <c r="G22" s="78"/>
      <c r="H22" s="34" t="s">
        <v>73</v>
      </c>
      <c r="I22" s="35"/>
      <c r="J22" s="35"/>
      <c r="K22" s="35"/>
      <c r="L22" s="35"/>
      <c r="M22" s="35"/>
      <c r="N22" s="35"/>
      <c r="O22" s="176"/>
    </row>
    <row r="23" spans="2:15" ht="14.25" customHeight="1">
      <c r="B23" s="122" t="s">
        <v>236</v>
      </c>
      <c r="C23" s="48"/>
      <c r="D23" s="48"/>
      <c r="E23" s="48"/>
      <c r="F23" s="48"/>
      <c r="G23" s="78"/>
      <c r="H23" s="34" t="s">
        <v>73</v>
      </c>
      <c r="I23" s="35"/>
      <c r="J23" s="35"/>
      <c r="K23" s="35"/>
      <c r="L23" s="35"/>
      <c r="M23" s="35"/>
      <c r="N23" s="35"/>
      <c r="O23" s="176"/>
    </row>
    <row r="24" spans="2:15" ht="14.25" customHeight="1">
      <c r="B24" s="122" t="s">
        <v>237</v>
      </c>
      <c r="C24" s="48"/>
      <c r="D24" s="48"/>
      <c r="E24" s="48"/>
      <c r="F24" s="48"/>
      <c r="G24" s="78"/>
      <c r="H24" s="34" t="s">
        <v>73</v>
      </c>
      <c r="I24" s="35"/>
      <c r="J24" s="35"/>
      <c r="K24" s="35"/>
      <c r="L24" s="35"/>
      <c r="M24" s="35"/>
      <c r="N24" s="35"/>
      <c r="O24" s="176"/>
    </row>
    <row r="25" spans="2:15" ht="14.25" customHeight="1">
      <c r="B25" s="207" t="s">
        <v>238</v>
      </c>
      <c r="C25" s="48"/>
      <c r="D25" s="48"/>
      <c r="E25" s="48"/>
      <c r="F25" s="48"/>
      <c r="G25" s="78"/>
      <c r="H25" s="34" t="s">
        <v>73</v>
      </c>
      <c r="I25" s="35"/>
      <c r="J25" s="35"/>
      <c r="K25" s="35"/>
      <c r="L25" s="35"/>
      <c r="M25" s="35"/>
      <c r="N25" s="35"/>
      <c r="O25" s="176"/>
    </row>
    <row r="26" spans="2:15" ht="14.25" customHeight="1">
      <c r="B26" s="122" t="s">
        <v>239</v>
      </c>
      <c r="C26" s="48"/>
      <c r="D26" s="48"/>
      <c r="E26" s="48"/>
      <c r="F26" s="48"/>
      <c r="G26" s="78"/>
      <c r="H26" s="34" t="s">
        <v>73</v>
      </c>
      <c r="I26" s="35"/>
      <c r="J26" s="35"/>
      <c r="K26" s="35"/>
      <c r="L26" s="35"/>
      <c r="M26" s="35"/>
      <c r="N26" s="35"/>
      <c r="O26" s="176"/>
    </row>
    <row r="27" spans="2:15" ht="14.25" customHeight="1">
      <c r="B27" s="122" t="s">
        <v>240</v>
      </c>
      <c r="C27" s="48"/>
      <c r="D27" s="48"/>
      <c r="E27" s="48"/>
      <c r="F27" s="48"/>
      <c r="G27" s="78"/>
      <c r="H27" s="34" t="s">
        <v>73</v>
      </c>
      <c r="I27" s="35"/>
      <c r="J27" s="35"/>
      <c r="K27" s="35"/>
      <c r="L27" s="35"/>
      <c r="M27" s="35"/>
      <c r="N27" s="35"/>
      <c r="O27" s="176"/>
    </row>
    <row r="28" spans="2:15" ht="14.25" customHeight="1">
      <c r="B28" s="122" t="s">
        <v>250</v>
      </c>
      <c r="C28" s="48"/>
      <c r="D28" s="48"/>
      <c r="E28" s="48"/>
      <c r="F28" s="48"/>
      <c r="G28" s="78"/>
      <c r="H28" s="34" t="s">
        <v>73</v>
      </c>
      <c r="I28" s="35"/>
      <c r="J28" s="35"/>
      <c r="K28" s="35"/>
      <c r="L28" s="35"/>
      <c r="M28" s="35"/>
      <c r="N28" s="35"/>
      <c r="O28" s="176"/>
    </row>
    <row r="29" spans="2:15" ht="14.25" customHeight="1">
      <c r="B29" s="124" t="s">
        <v>251</v>
      </c>
      <c r="C29" s="48"/>
      <c r="D29" s="48"/>
      <c r="E29" s="48"/>
      <c r="F29" s="48"/>
      <c r="G29" s="78"/>
      <c r="H29" s="34" t="s">
        <v>73</v>
      </c>
      <c r="I29" s="35"/>
      <c r="J29" s="35"/>
      <c r="K29" s="35"/>
      <c r="L29" s="35"/>
      <c r="M29" s="35"/>
      <c r="N29" s="35"/>
      <c r="O29" s="176"/>
    </row>
    <row r="30" spans="2:15" ht="14.25" customHeight="1">
      <c r="B30" s="124" t="s">
        <v>241</v>
      </c>
      <c r="C30" s="48"/>
      <c r="D30" s="48"/>
      <c r="E30" s="48"/>
      <c r="F30" s="48"/>
      <c r="G30" s="78"/>
      <c r="H30" s="34" t="s">
        <v>73</v>
      </c>
      <c r="I30" s="35"/>
      <c r="J30" s="35"/>
      <c r="K30" s="35"/>
      <c r="L30" s="35"/>
      <c r="M30" s="35"/>
      <c r="N30" s="35"/>
      <c r="O30" s="176"/>
    </row>
    <row r="31" spans="2:15" ht="14.25" customHeight="1">
      <c r="B31" s="122" t="s">
        <v>242</v>
      </c>
      <c r="C31" s="48"/>
      <c r="D31" s="48"/>
      <c r="E31" s="48"/>
      <c r="F31" s="48"/>
      <c r="G31" s="78"/>
      <c r="H31" s="34" t="s">
        <v>73</v>
      </c>
      <c r="I31" s="35"/>
      <c r="J31" s="35"/>
      <c r="K31" s="35"/>
      <c r="L31" s="35"/>
      <c r="M31" s="35"/>
      <c r="N31" s="35"/>
      <c r="O31" s="176"/>
    </row>
    <row r="32" spans="2:15" ht="14.25" customHeight="1">
      <c r="B32" s="124" t="s">
        <v>243</v>
      </c>
      <c r="C32" s="48"/>
      <c r="D32" s="48"/>
      <c r="E32" s="48"/>
      <c r="F32" s="48"/>
      <c r="G32" s="78"/>
      <c r="H32" s="34" t="s">
        <v>73</v>
      </c>
      <c r="I32" s="35"/>
      <c r="J32" s="35"/>
      <c r="K32" s="35"/>
      <c r="L32" s="35"/>
      <c r="M32" s="35"/>
      <c r="N32" s="35"/>
      <c r="O32" s="176"/>
    </row>
    <row r="33" spans="2:15" ht="14.25" customHeight="1">
      <c r="B33" s="122" t="s">
        <v>244</v>
      </c>
      <c r="C33" s="49"/>
      <c r="D33" s="49"/>
      <c r="E33" s="49"/>
      <c r="F33" s="49"/>
      <c r="G33" s="62"/>
      <c r="H33" s="34" t="s">
        <v>73</v>
      </c>
      <c r="I33" s="35"/>
      <c r="J33" s="35"/>
      <c r="K33" s="35"/>
      <c r="L33" s="35"/>
      <c r="M33" s="35"/>
      <c r="N33" s="35"/>
      <c r="O33" s="176"/>
    </row>
    <row r="34" spans="2:15" ht="14.25" customHeight="1">
      <c r="B34" s="122" t="s">
        <v>245</v>
      </c>
      <c r="C34" s="49"/>
      <c r="D34" s="49"/>
      <c r="E34" s="49"/>
      <c r="F34" s="49"/>
      <c r="G34" s="62"/>
      <c r="H34" s="34" t="s">
        <v>73</v>
      </c>
      <c r="I34" s="35"/>
      <c r="J34" s="35"/>
      <c r="K34" s="35"/>
      <c r="L34" s="35"/>
      <c r="M34" s="35"/>
      <c r="N34" s="35"/>
      <c r="O34" s="176"/>
    </row>
    <row r="35" spans="2:15" ht="14.25" customHeight="1">
      <c r="B35" s="206" t="s">
        <v>246</v>
      </c>
      <c r="C35" s="43"/>
      <c r="D35" s="43"/>
      <c r="E35" s="43"/>
      <c r="F35" s="43"/>
      <c r="G35" s="79"/>
      <c r="H35" s="34" t="s">
        <v>73</v>
      </c>
      <c r="I35" s="38"/>
      <c r="J35" s="38"/>
      <c r="K35" s="38"/>
      <c r="L35" s="38"/>
      <c r="M35" s="38"/>
      <c r="N35" s="38"/>
      <c r="O35" s="184"/>
    </row>
    <row r="36" spans="2:15" ht="14.25" customHeight="1">
      <c r="B36" s="124" t="s">
        <v>247</v>
      </c>
      <c r="C36" s="49"/>
      <c r="D36" s="49"/>
      <c r="E36" s="49"/>
      <c r="F36" s="49"/>
      <c r="G36" s="62"/>
      <c r="H36" s="34" t="s">
        <v>73</v>
      </c>
      <c r="I36" s="38"/>
      <c r="J36" s="38"/>
      <c r="K36" s="38"/>
      <c r="L36" s="38"/>
      <c r="M36" s="38"/>
      <c r="N36" s="38"/>
      <c r="O36" s="184"/>
    </row>
    <row r="37" spans="2:15" ht="14.25" customHeight="1">
      <c r="B37" s="155" t="s">
        <v>248</v>
      </c>
      <c r="C37" s="43"/>
      <c r="D37" s="43"/>
      <c r="E37" s="43"/>
      <c r="F37" s="43"/>
      <c r="G37" s="79"/>
      <c r="H37" s="34" t="s">
        <v>73</v>
      </c>
      <c r="I37" s="38"/>
      <c r="J37" s="38"/>
      <c r="K37" s="38"/>
      <c r="L37" s="38"/>
      <c r="M37" s="38"/>
      <c r="N37" s="38"/>
      <c r="O37" s="184"/>
    </row>
    <row r="38" spans="2:15" ht="14.25" customHeight="1" thickBot="1">
      <c r="B38" s="156" t="s">
        <v>249</v>
      </c>
      <c r="C38" s="159"/>
      <c r="D38" s="159"/>
      <c r="E38" s="159"/>
      <c r="F38" s="159"/>
      <c r="G38" s="170"/>
      <c r="H38" s="181" t="s">
        <v>73</v>
      </c>
      <c r="I38" s="182" t="s">
        <v>98</v>
      </c>
      <c r="J38" s="178"/>
      <c r="K38" s="178"/>
      <c r="L38" s="178"/>
      <c r="M38" s="178"/>
      <c r="N38" s="178"/>
      <c r="O38" s="179"/>
    </row>
    <row r="39" spans="2:14" ht="14.25" customHeight="1">
      <c r="B39" s="107" t="s">
        <v>74</v>
      </c>
      <c r="C39" s="1"/>
      <c r="D39" s="1"/>
      <c r="E39" s="1"/>
      <c r="F39" s="1"/>
      <c r="G39" s="1"/>
      <c r="H39" s="1"/>
      <c r="I39" s="1"/>
      <c r="J39" s="1"/>
      <c r="K39" s="1"/>
      <c r="L39" s="1"/>
      <c r="M39" s="1"/>
      <c r="N39" s="1"/>
    </row>
    <row r="40" spans="3:14" ht="14.25" customHeight="1" thickBot="1">
      <c r="C40" s="1"/>
      <c r="D40" s="1"/>
      <c r="E40" s="1"/>
      <c r="F40" s="1"/>
      <c r="G40" s="1"/>
      <c r="H40" s="1"/>
      <c r="I40" s="1"/>
      <c r="J40" s="1"/>
      <c r="K40" s="1"/>
      <c r="L40" s="1"/>
      <c r="M40" s="1"/>
      <c r="N40" s="1"/>
    </row>
    <row r="41" spans="2:14" ht="12.75">
      <c r="B41" s="119" t="s">
        <v>95</v>
      </c>
      <c r="C41" s="115"/>
      <c r="D41" s="115"/>
      <c r="E41" s="115"/>
      <c r="F41" s="116"/>
      <c r="G41" s="1"/>
      <c r="H41" s="1"/>
      <c r="I41" s="1"/>
      <c r="J41" s="1"/>
      <c r="K41" s="1"/>
      <c r="L41" s="1"/>
      <c r="M41" s="1"/>
      <c r="N41" s="1"/>
    </row>
    <row r="42" spans="2:14" ht="51">
      <c r="B42" s="199" t="s">
        <v>97</v>
      </c>
      <c r="C42" s="27" t="s">
        <v>20</v>
      </c>
      <c r="D42" s="27" t="s">
        <v>93</v>
      </c>
      <c r="E42" s="18" t="s">
        <v>94</v>
      </c>
      <c r="F42" s="117" t="s">
        <v>18</v>
      </c>
      <c r="G42" s="19"/>
      <c r="H42" s="1"/>
      <c r="I42" s="1"/>
      <c r="J42" s="19"/>
      <c r="K42" s="1"/>
      <c r="L42" s="1"/>
      <c r="M42" s="1"/>
      <c r="N42" s="1"/>
    </row>
    <row r="43" spans="2:14" ht="13.5" thickBot="1">
      <c r="B43" s="197"/>
      <c r="C43" s="198"/>
      <c r="D43" s="181">
        <v>0</v>
      </c>
      <c r="E43" s="181">
        <v>1</v>
      </c>
      <c r="F43" s="262">
        <f>D43/E43-1</f>
        <v>-1</v>
      </c>
      <c r="G43" s="37"/>
      <c r="H43" s="1"/>
      <c r="I43" s="1"/>
      <c r="J43" s="19"/>
      <c r="K43" s="1"/>
      <c r="L43" s="1"/>
      <c r="M43" s="1"/>
      <c r="N43" s="1"/>
    </row>
    <row r="44" spans="2:14" ht="13.5" thickBot="1">
      <c r="B44" s="21"/>
      <c r="C44" s="43"/>
      <c r="D44" s="33"/>
      <c r="E44" s="33"/>
      <c r="F44" s="263"/>
      <c r="G44" s="37"/>
      <c r="H44" s="1"/>
      <c r="I44" s="1"/>
      <c r="J44" s="19"/>
      <c r="K44" s="1"/>
      <c r="L44" s="1"/>
      <c r="M44" s="1"/>
      <c r="N44" s="1"/>
    </row>
    <row r="45" spans="2:14" ht="12.75">
      <c r="B45" s="104" t="s">
        <v>96</v>
      </c>
      <c r="C45" s="165"/>
      <c r="D45" s="105"/>
      <c r="E45" s="105"/>
      <c r="F45" s="264"/>
      <c r="G45" s="37"/>
      <c r="H45" s="1"/>
      <c r="I45" s="1"/>
      <c r="J45" s="19"/>
      <c r="K45" s="1"/>
      <c r="L45" s="1"/>
      <c r="M45" s="1"/>
      <c r="N45" s="1"/>
    </row>
    <row r="46" spans="2:14" ht="89.25">
      <c r="B46" s="199" t="s">
        <v>97</v>
      </c>
      <c r="C46" s="18" t="s">
        <v>19</v>
      </c>
      <c r="D46" s="18" t="s">
        <v>99</v>
      </c>
      <c r="E46" s="18" t="s">
        <v>100</v>
      </c>
      <c r="F46" s="265" t="s">
        <v>18</v>
      </c>
      <c r="G46" s="1"/>
      <c r="H46" s="1"/>
      <c r="I46" s="1"/>
      <c r="J46" s="1"/>
      <c r="K46" s="66"/>
      <c r="L46" s="1"/>
      <c r="M46" s="1"/>
      <c r="N46" s="1"/>
    </row>
    <row r="47" spans="2:14" ht="12.75">
      <c r="B47" s="196"/>
      <c r="C47" s="27" t="s">
        <v>71</v>
      </c>
      <c r="D47" s="34">
        <v>0</v>
      </c>
      <c r="E47" s="34">
        <v>1</v>
      </c>
      <c r="F47" s="265">
        <f>D47/E47-1</f>
        <v>-1</v>
      </c>
      <c r="G47" s="17"/>
      <c r="H47" s="1"/>
      <c r="I47" s="1"/>
      <c r="J47" s="1"/>
      <c r="K47" s="1"/>
      <c r="L47" s="1"/>
      <c r="M47" s="1"/>
      <c r="N47" s="1"/>
    </row>
    <row r="48" spans="2:14" ht="13.5" thickBot="1">
      <c r="B48" s="197"/>
      <c r="C48" s="102" t="s">
        <v>16</v>
      </c>
      <c r="D48" s="181">
        <v>0</v>
      </c>
      <c r="E48" s="181">
        <v>1</v>
      </c>
      <c r="F48" s="262">
        <f>D48/E48-1</f>
        <v>-1</v>
      </c>
      <c r="G48" s="1"/>
      <c r="H48" s="1"/>
      <c r="I48" s="1"/>
      <c r="J48" s="1"/>
      <c r="K48" s="1"/>
      <c r="L48" s="1"/>
      <c r="M48" s="1"/>
      <c r="N48" s="1"/>
    </row>
    <row r="49" spans="2:14" ht="13.5" customHeight="1">
      <c r="B49" s="13"/>
      <c r="C49" s="6"/>
      <c r="D49" s="6"/>
      <c r="E49" s="1"/>
      <c r="F49" s="1"/>
      <c r="G49" s="1"/>
      <c r="H49" s="1"/>
      <c r="I49" s="1"/>
      <c r="J49" s="1"/>
      <c r="K49" s="1"/>
      <c r="L49" s="1"/>
      <c r="M49" s="1"/>
      <c r="N49" s="1"/>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Dobson</dc:creator>
  <cp:keywords/>
  <dc:description/>
  <cp:lastModifiedBy>Stephen Dobson</cp:lastModifiedBy>
  <dcterms:created xsi:type="dcterms:W3CDTF">2010-02-18T22:22:09Z</dcterms:created>
  <dcterms:modified xsi:type="dcterms:W3CDTF">2010-10-08T19:44:22Z</dcterms:modified>
  <cp:category/>
  <cp:version/>
  <cp:contentType/>
  <cp:contentStatus/>
</cp:coreProperties>
</file>